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tabRatio="59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K555L</author>
    <author>asus</author>
  </authors>
  <commentList>
    <comment ref="B14" authorId="0">
      <text>
        <r>
          <rPr>
            <b/>
            <sz val="9"/>
            <color indexed="63"/>
            <rFont val="宋体"/>
            <family val="0"/>
          </rPr>
          <t>K555L:</t>
        </r>
        <r>
          <rPr>
            <sz val="9"/>
            <color indexed="63"/>
            <rFont val="宋体"/>
            <family val="0"/>
          </rPr>
          <t xml:space="preserve">
</t>
        </r>
        <r>
          <rPr>
            <sz val="9"/>
            <color indexed="63"/>
            <rFont val="宋体"/>
            <family val="0"/>
          </rPr>
          <t>无人申报</t>
        </r>
      </text>
    </comment>
    <comment ref="B20" authorId="0">
      <text>
        <r>
          <rPr>
            <b/>
            <sz val="9"/>
            <color indexed="63"/>
            <rFont val="宋体"/>
            <family val="0"/>
          </rPr>
          <t>K555L:</t>
        </r>
        <r>
          <rPr>
            <sz val="9"/>
            <color indexed="63"/>
            <rFont val="宋体"/>
            <family val="0"/>
          </rPr>
          <t xml:space="preserve">
</t>
        </r>
        <r>
          <rPr>
            <sz val="9"/>
            <color indexed="63"/>
            <rFont val="宋体"/>
            <family val="0"/>
          </rPr>
          <t>无人申报</t>
        </r>
      </text>
    </comment>
    <comment ref="J22" authorId="1">
      <text>
        <r>
          <rPr>
            <b/>
            <sz val="9"/>
            <color indexed="63"/>
            <rFont val="宋体"/>
            <family val="0"/>
          </rPr>
          <t>asus:</t>
        </r>
        <r>
          <rPr>
            <sz val="9"/>
            <color indexed="63"/>
            <rFont val="宋体"/>
            <family val="0"/>
          </rPr>
          <t xml:space="preserve">
</t>
        </r>
        <r>
          <rPr>
            <sz val="9"/>
            <color indexed="63"/>
            <rFont val="宋体"/>
            <family val="0"/>
          </rPr>
          <t>无具体班级</t>
        </r>
      </text>
    </comment>
    <comment ref="J48" authorId="1">
      <text>
        <r>
          <rPr>
            <b/>
            <sz val="9"/>
            <color indexed="63"/>
            <rFont val="宋体"/>
            <family val="0"/>
          </rPr>
          <t>asus:</t>
        </r>
        <r>
          <rPr>
            <sz val="9"/>
            <color indexed="63"/>
            <rFont val="宋体"/>
            <family val="0"/>
          </rPr>
          <t xml:space="preserve">
</t>
        </r>
        <r>
          <rPr>
            <sz val="9"/>
            <color indexed="63"/>
            <rFont val="宋体"/>
            <family val="0"/>
          </rPr>
          <t>无具体班级</t>
        </r>
      </text>
    </comment>
    <comment ref="J65" authorId="1">
      <text>
        <r>
          <rPr>
            <b/>
            <sz val="9"/>
            <color indexed="63"/>
            <rFont val="宋体"/>
            <family val="0"/>
          </rPr>
          <t>asus:</t>
        </r>
        <r>
          <rPr>
            <sz val="9"/>
            <color indexed="63"/>
            <rFont val="宋体"/>
            <family val="0"/>
          </rPr>
          <t xml:space="preserve">
</t>
        </r>
        <r>
          <rPr>
            <sz val="9"/>
            <color indexed="63"/>
            <rFont val="宋体"/>
            <family val="0"/>
          </rPr>
          <t>无具体班级</t>
        </r>
      </text>
    </comment>
  </commentList>
</comments>
</file>

<file path=xl/sharedStrings.xml><?xml version="1.0" encoding="utf-8"?>
<sst xmlns="http://schemas.openxmlformats.org/spreadsheetml/2006/main" count="1257" uniqueCount="466">
  <si>
    <t>2016年学生干部公开选拔成绩汇总表</t>
  </si>
  <si>
    <t>组织</t>
  </si>
  <si>
    <t>部门</t>
  </si>
  <si>
    <t>序号</t>
  </si>
  <si>
    <t>姓 名</t>
  </si>
  <si>
    <t>学  号</t>
  </si>
  <si>
    <t>性 别</t>
  </si>
  <si>
    <t>政治面貌</t>
  </si>
  <si>
    <t>学院</t>
  </si>
  <si>
    <t>年级专业</t>
  </si>
  <si>
    <t>所在组织</t>
  </si>
  <si>
    <t>现任职务</t>
  </si>
  <si>
    <t>竞聘岗位
（第一志愿）</t>
  </si>
  <si>
    <t>竞聘岗位
（第二志愿）</t>
  </si>
  <si>
    <t>抽签序号</t>
  </si>
  <si>
    <t>加分项</t>
  </si>
  <si>
    <t>最终成绩</t>
  </si>
  <si>
    <t>联系电话</t>
  </si>
  <si>
    <t>备注</t>
  </si>
  <si>
    <t>班级测评得分</t>
  </si>
  <si>
    <t>组织测评得分</t>
  </si>
  <si>
    <t>民主测评(20%)</t>
  </si>
  <si>
    <t>专家评审</t>
  </si>
  <si>
    <t>大众评审</t>
  </si>
  <si>
    <t>面试成绩</t>
  </si>
  <si>
    <t>面试成绩（60%）</t>
  </si>
  <si>
    <t>综合测评</t>
  </si>
  <si>
    <t>综合测评（20%）</t>
  </si>
  <si>
    <t>校学生会</t>
  </si>
  <si>
    <t>主席团</t>
  </si>
  <si>
    <t>冯安琪</t>
  </si>
  <si>
    <t>女</t>
  </si>
  <si>
    <t>中共预备党员</t>
  </si>
  <si>
    <t>音舞学院</t>
  </si>
  <si>
    <t>14音乐二班</t>
  </si>
  <si>
    <t>办公室主任</t>
  </si>
  <si>
    <t>校学生会主席团</t>
  </si>
  <si>
    <t>徐佳琪</t>
  </si>
  <si>
    <t>共青团员</t>
  </si>
  <si>
    <t>生科学院</t>
  </si>
  <si>
    <t>14环境艺术设计二班</t>
  </si>
  <si>
    <t>宣传部部长</t>
  </si>
  <si>
    <t>无</t>
  </si>
  <si>
    <t>陈子镔</t>
  </si>
  <si>
    <t>男</t>
  </si>
  <si>
    <t>美设学院</t>
  </si>
  <si>
    <t>14动画班</t>
  </si>
  <si>
    <t>权益部副部长</t>
  </si>
  <si>
    <t>雷  响</t>
  </si>
  <si>
    <t>体育学院</t>
  </si>
  <si>
    <t>14体育教育二班</t>
  </si>
  <si>
    <t>外联部副部长</t>
  </si>
  <si>
    <t>何斯伟</t>
  </si>
  <si>
    <t>14体育教育三班</t>
  </si>
  <si>
    <t>体育部副部长</t>
  </si>
  <si>
    <t>周力超</t>
  </si>
  <si>
    <t>文传学院</t>
  </si>
  <si>
    <t>14广播电视编导一班</t>
  </si>
  <si>
    <t>女生部部长</t>
  </si>
  <si>
    <t>办公室</t>
  </si>
  <si>
    <t>黎  培</t>
  </si>
  <si>
    <t>经管学院</t>
  </si>
  <si>
    <t>15市场营销2班</t>
  </si>
  <si>
    <t>办公室干事</t>
  </si>
  <si>
    <t>校学生会办公室主任</t>
  </si>
  <si>
    <t>兰天鹏　</t>
  </si>
  <si>
    <t>15体育教育2班</t>
  </si>
  <si>
    <t>　宜春学院学生会办公室主任</t>
  </si>
  <si>
    <t>黄煜翔</t>
  </si>
  <si>
    <t>15人文地理与城乡规划2班</t>
  </si>
  <si>
    <t>郭瑞锋</t>
  </si>
  <si>
    <t>15会计2班</t>
  </si>
  <si>
    <t>组织部兼心理发展部</t>
  </si>
  <si>
    <t>无人申报</t>
  </si>
  <si>
    <t>权益部</t>
  </si>
  <si>
    <t>熊  超</t>
  </si>
  <si>
    <t>数计学院</t>
  </si>
  <si>
    <t>15计算机科学与技术班</t>
  </si>
  <si>
    <t>权益部干事</t>
  </si>
  <si>
    <t>校学生会权益部部长</t>
  </si>
  <si>
    <t>宣传部</t>
  </si>
  <si>
    <t>左春涛</t>
  </si>
  <si>
    <t xml:space="preserve">男 </t>
  </si>
  <si>
    <t>理工学院</t>
  </si>
  <si>
    <t>15工程管理班</t>
  </si>
  <si>
    <t>宣传部干事</t>
  </si>
  <si>
    <t>校学生会宣传部部长</t>
  </si>
  <si>
    <t>宜春学院校会宣传部部长</t>
  </si>
  <si>
    <t>杨雨心</t>
  </si>
  <si>
    <t>15语文教育3班</t>
  </si>
  <si>
    <t>郭倩倩</t>
  </si>
  <si>
    <t>15国际经济与贸易2班</t>
  </si>
  <si>
    <t>贺  雯</t>
  </si>
  <si>
    <t>政法学院</t>
  </si>
  <si>
    <t>15公共事业管理1班</t>
  </si>
  <si>
    <t>素拓部</t>
  </si>
  <si>
    <t>学习部</t>
  </si>
  <si>
    <t>李萍婷</t>
  </si>
  <si>
    <t>美容医学院</t>
  </si>
  <si>
    <t>15医疗美容技术2班</t>
  </si>
  <si>
    <t>学习部干事</t>
  </si>
  <si>
    <t>校学生会学习部部长</t>
  </si>
  <si>
    <t>廖秀霞</t>
  </si>
  <si>
    <t>15汉语言文学班</t>
  </si>
  <si>
    <t>宿管部</t>
  </si>
  <si>
    <t>魏  璨</t>
  </si>
  <si>
    <t>14临床美容班</t>
  </si>
  <si>
    <t>宿管部副部长</t>
  </si>
  <si>
    <t>校学生会宿管部部长</t>
  </si>
  <si>
    <t>黄鹏程</t>
  </si>
  <si>
    <t>15体表1班</t>
  </si>
  <si>
    <t>校宿管部干事</t>
  </si>
  <si>
    <t>校宿管部副部长</t>
  </si>
  <si>
    <t>体育部</t>
  </si>
  <si>
    <t>鲁晓垒</t>
  </si>
  <si>
    <t>15体教1班</t>
  </si>
  <si>
    <t>体育部干事</t>
  </si>
  <si>
    <t>校学生会体育部部长</t>
  </si>
  <si>
    <t>外联部</t>
  </si>
  <si>
    <t>马  彬</t>
  </si>
  <si>
    <t>15市场营销班</t>
  </si>
  <si>
    <t>外联部干事</t>
  </si>
  <si>
    <t>校学生会外联部部长</t>
  </si>
  <si>
    <t>牛旭平</t>
  </si>
  <si>
    <t>女　</t>
  </si>
  <si>
    <t>化生学院</t>
  </si>
  <si>
    <t>15应用化学班</t>
  </si>
  <si>
    <t>外联部部长</t>
  </si>
  <si>
    <t>李小春</t>
  </si>
  <si>
    <t>校学生会
外联部部长</t>
  </si>
  <si>
    <t>文艺部</t>
  </si>
  <si>
    <t>鲁  璠</t>
  </si>
  <si>
    <t>15广播电视编导班</t>
  </si>
  <si>
    <t>文艺部干事</t>
  </si>
  <si>
    <t>校学生会文艺部部长</t>
  </si>
  <si>
    <t>聂  荔</t>
  </si>
  <si>
    <t>15园艺班</t>
  </si>
  <si>
    <t>女生部</t>
  </si>
  <si>
    <t>生万财</t>
  </si>
  <si>
    <t>15广播电视编导2班</t>
  </si>
  <si>
    <t>女生部干事</t>
  </si>
  <si>
    <t>校学生会女生部部长</t>
  </si>
  <si>
    <t>周阳海</t>
  </si>
  <si>
    <t>15汉语言文学1班</t>
  </si>
  <si>
    <t>校社联</t>
  </si>
  <si>
    <t>彭玉莹</t>
  </si>
  <si>
    <t>外国语学院</t>
  </si>
  <si>
    <t>14英语一班</t>
  </si>
  <si>
    <t>校社联办公室副主任</t>
  </si>
  <si>
    <t>校社联主席团</t>
  </si>
  <si>
    <t>蔡子威</t>
  </si>
  <si>
    <t>男　</t>
  </si>
  <si>
    <t>14制药工程班</t>
  </si>
  <si>
    <t>网络宣传部部长</t>
  </si>
  <si>
    <t>付国亮</t>
  </si>
  <si>
    <t>14软件工程一班</t>
  </si>
  <si>
    <t>彭希雅</t>
  </si>
  <si>
    <t>校社联办公室主任</t>
  </si>
  <si>
    <t>林立英</t>
  </si>
  <si>
    <t>王雨虹</t>
  </si>
  <si>
    <t>15动物医学2班</t>
  </si>
  <si>
    <t>陈俊麟</t>
  </si>
  <si>
    <t>15法语班</t>
  </si>
  <si>
    <t>人资部</t>
  </si>
  <si>
    <t>刘  昱</t>
  </si>
  <si>
    <t>人资部干事</t>
  </si>
  <si>
    <t>校社联人资部部长</t>
  </si>
  <si>
    <t>刘  倩</t>
  </si>
  <si>
    <t>15英语师范2班</t>
  </si>
  <si>
    <t>财务部</t>
  </si>
  <si>
    <t>梁婵婷</t>
  </si>
  <si>
    <t>15经济学1班</t>
  </si>
  <si>
    <t>财务部干事</t>
  </si>
  <si>
    <t>校社联财务部部长</t>
  </si>
  <si>
    <t>辛丽娟</t>
  </si>
  <si>
    <t>15语文教育班</t>
  </si>
  <si>
    <t>徐  艳</t>
  </si>
  <si>
    <t>15音乐1班</t>
  </si>
  <si>
    <t>校社联外联部部长</t>
  </si>
  <si>
    <t>阳娇琼</t>
  </si>
  <si>
    <t>15药学1班</t>
  </si>
  <si>
    <t>朱发谋</t>
  </si>
  <si>
    <t>15人文地理与城乡规划1班</t>
  </si>
  <si>
    <t>监察部</t>
  </si>
  <si>
    <t>铎丽雅</t>
  </si>
  <si>
    <t>15学前教育1班</t>
  </si>
  <si>
    <t>监察部干事</t>
  </si>
  <si>
    <t>校社联监察部部长</t>
  </si>
  <si>
    <t>网络宣传部</t>
  </si>
  <si>
    <t>喻  莹</t>
  </si>
  <si>
    <t>网络宣传部干事</t>
  </si>
  <si>
    <t>校社联网络宣传部部长</t>
  </si>
  <si>
    <t>黄  拓</t>
  </si>
  <si>
    <t>校学生团工委</t>
  </si>
  <si>
    <t>书记处</t>
  </si>
  <si>
    <t>汤智兵</t>
  </si>
  <si>
    <t>14视觉传达一班</t>
  </si>
  <si>
    <t>实践协调中心主任</t>
  </si>
  <si>
    <t>校学生团工委书记处</t>
  </si>
  <si>
    <t>蔡德颖</t>
  </si>
  <si>
    <t>团干培训中心主任</t>
  </si>
  <si>
    <t>李晨涛</t>
  </si>
  <si>
    <t>14机械设计制造
及其自动化三班</t>
  </si>
  <si>
    <t>团干培训中心副主任</t>
  </si>
  <si>
    <t>实践协调中心</t>
  </si>
  <si>
    <t>柯爱华</t>
  </si>
  <si>
    <t>实践协调中心委员</t>
  </si>
  <si>
    <t>校学生团工委实践协调中心主任</t>
  </si>
  <si>
    <t>校学生团工委基层团建中心主任</t>
  </si>
  <si>
    <t>陈佳蕊</t>
  </si>
  <si>
    <t>15数学与数学应用技术班</t>
  </si>
  <si>
    <t>校学生团工委团干培训中心主任</t>
  </si>
  <si>
    <t>王杰达</t>
  </si>
  <si>
    <t>15化学班</t>
  </si>
  <si>
    <t>李文彪</t>
  </si>
  <si>
    <t>15计算机应用技术班</t>
  </si>
  <si>
    <t>苏路阳</t>
  </si>
  <si>
    <t>15数学与应用数学班</t>
  </si>
  <si>
    <t>基层团建中心</t>
  </si>
  <si>
    <t>钟  倩</t>
  </si>
  <si>
    <t>15经济学2班</t>
  </si>
  <si>
    <t>基层团建中心委员</t>
  </si>
  <si>
    <t>吴  楠</t>
  </si>
  <si>
    <t>15机械制造设计及其自动化3班</t>
  </si>
  <si>
    <t>校学生团工委
基层团建中心主任</t>
  </si>
  <si>
    <t>团干培训中心</t>
  </si>
  <si>
    <t xml:space="preserve">  马  伦       </t>
  </si>
  <si>
    <t>15自动化2班</t>
  </si>
  <si>
    <t>团干培训中心委员</t>
  </si>
  <si>
    <t>校学生团工委理论教育中心主任</t>
  </si>
  <si>
    <t>廖慧琴</t>
  </si>
  <si>
    <t>15环境科学班</t>
  </si>
  <si>
    <t>郭超群</t>
  </si>
  <si>
    <t>15动医2班</t>
  </si>
  <si>
    <t>刘  旺</t>
  </si>
  <si>
    <t>校学生团工作委员会</t>
  </si>
  <si>
    <t>理论教育中心</t>
  </si>
  <si>
    <t>吴  钊</t>
  </si>
  <si>
    <t>15法学2班</t>
  </si>
  <si>
    <t>理论教育中心委员</t>
  </si>
  <si>
    <t>校学生团工基层团建中心主任</t>
  </si>
  <si>
    <t>钟小玲</t>
  </si>
  <si>
    <t>团委通讯团</t>
  </si>
  <si>
    <t>李卓蓉</t>
  </si>
  <si>
    <t>14法语班</t>
  </si>
  <si>
    <t>网络宣传部副部长</t>
  </si>
  <si>
    <t>团委通讯团主席团</t>
  </si>
  <si>
    <t>团工委书记</t>
  </si>
  <si>
    <t>衷华莲</t>
  </si>
  <si>
    <t>14法学一班</t>
  </si>
  <si>
    <t>网宣部部长</t>
  </si>
  <si>
    <t>徐燕</t>
  </si>
  <si>
    <t>14汉语言文学班</t>
  </si>
  <si>
    <t>编辑设计部部长</t>
  </si>
  <si>
    <t>陈  鹏</t>
  </si>
  <si>
    <t>预备党员</t>
  </si>
  <si>
    <t>14体育教育一班</t>
  </si>
  <si>
    <t>办公室副主任</t>
  </si>
  <si>
    <t>黄兴辉</t>
  </si>
  <si>
    <t>14软件工程二班</t>
  </si>
  <si>
    <t>综合协调中心</t>
  </si>
  <si>
    <t>巴晶晶</t>
  </si>
  <si>
    <t>15药学2班</t>
  </si>
  <si>
    <t>团委通讯团办公室主任</t>
  </si>
  <si>
    <t>团委通讯团实践部部长</t>
  </si>
  <si>
    <t>李志远</t>
  </si>
  <si>
    <t>15园林班</t>
  </si>
  <si>
    <t>谢  蔺</t>
  </si>
  <si>
    <t>15机械设计制造
及其自动化2班</t>
  </si>
  <si>
    <t>实践部</t>
  </si>
  <si>
    <t>李倩菀</t>
  </si>
  <si>
    <t xml:space="preserve">  15环境科学班</t>
  </si>
  <si>
    <t>新媒体运营中心</t>
  </si>
  <si>
    <t>编辑设计部</t>
  </si>
  <si>
    <t>付佳佳</t>
  </si>
  <si>
    <t>编辑设计部干事</t>
  </si>
  <si>
    <t>团委通讯团编辑设计部部长</t>
  </si>
  <si>
    <t>王  宪</t>
  </si>
  <si>
    <t>15土木工程2班</t>
  </si>
  <si>
    <t>团委通讯团网络宣传部部长</t>
  </si>
  <si>
    <t>王冬香</t>
  </si>
  <si>
    <t>刘  斌</t>
  </si>
  <si>
    <t>15机械设计制造
及其自动化1班</t>
  </si>
  <si>
    <t>彭  宏</t>
  </si>
  <si>
    <t>陈惠明</t>
  </si>
  <si>
    <t>新闻采访部</t>
  </si>
  <si>
    <t>夏军节</t>
  </si>
  <si>
    <t>新闻采访部干事</t>
  </si>
  <si>
    <t>团委通讯团新闻采访部部长</t>
  </si>
  <si>
    <t>刘心雨</t>
  </si>
  <si>
    <t>校社联宣传部部长</t>
  </si>
  <si>
    <t>赖伟平</t>
  </si>
  <si>
    <r>
      <rPr>
        <b/>
        <sz val="24"/>
        <color indexed="8"/>
        <rFont val="宋体"/>
        <family val="0"/>
      </rPr>
      <t>公开选拔合格人员名单</t>
    </r>
    <r>
      <rPr>
        <b/>
        <sz val="18"/>
        <color indexed="8"/>
        <rFont val="宋体"/>
        <family val="0"/>
      </rPr>
      <t>（团委秘书处、校青协、校红会）</t>
    </r>
  </si>
  <si>
    <t>性别</t>
  </si>
  <si>
    <t>院系班级</t>
  </si>
  <si>
    <t>竞聘岗位          （第一志愿）</t>
  </si>
  <si>
    <t>竞聘岗位   （第二志愿）</t>
  </si>
  <si>
    <t>平均学分绩点</t>
  </si>
  <si>
    <t>品行考核（上）</t>
  </si>
  <si>
    <t>品行考核（下）</t>
  </si>
  <si>
    <t>民意测评得分</t>
  </si>
  <si>
    <t>团委学生秘书处</t>
  </si>
  <si>
    <t>叶昭文</t>
  </si>
  <si>
    <r>
      <rPr>
        <sz val="11"/>
        <color indexed="8"/>
        <rFont val="宋体"/>
        <family val="0"/>
      </rPr>
      <t>文传学院1</t>
    </r>
    <r>
      <rPr>
        <sz val="11"/>
        <color indexed="8"/>
        <rFont val="宋体"/>
        <family val="0"/>
      </rPr>
      <t>4地理科学班</t>
    </r>
  </si>
  <si>
    <t>团委学生秘书处主席团</t>
  </si>
  <si>
    <t>良好</t>
  </si>
  <si>
    <t>胡文宇</t>
  </si>
  <si>
    <r>
      <rPr>
        <sz val="11"/>
        <color indexed="8"/>
        <rFont val="宋体"/>
        <family val="0"/>
      </rPr>
      <t>化生学院1</t>
    </r>
    <r>
      <rPr>
        <sz val="11"/>
        <color indexed="8"/>
        <rFont val="宋体"/>
        <family val="0"/>
      </rPr>
      <t>4应化班</t>
    </r>
  </si>
  <si>
    <t>团委学生秘书处办公室副主任</t>
  </si>
  <si>
    <t>校红会主席团</t>
  </si>
  <si>
    <t>优秀</t>
  </si>
  <si>
    <t>张家纶</t>
  </si>
  <si>
    <t>14环境艺术设计一班</t>
  </si>
  <si>
    <t>国旗护卫队队长</t>
  </si>
  <si>
    <t>校团委学生秘书处主席团</t>
  </si>
  <si>
    <t>常佳琪</t>
  </si>
  <si>
    <t>14播音与主持艺术一班</t>
  </si>
  <si>
    <t>礼仪队队长</t>
  </si>
  <si>
    <t>杨可可</t>
  </si>
  <si>
    <t>15经济学二班</t>
  </si>
  <si>
    <t>团委学生秘书处办公室主任</t>
  </si>
  <si>
    <t>洪美云</t>
  </si>
  <si>
    <t>15英语师范三班</t>
  </si>
  <si>
    <t>干事</t>
  </si>
  <si>
    <t>团委学生秘书处处长</t>
  </si>
  <si>
    <t>和英杰</t>
  </si>
  <si>
    <t>15公共事业管理二班</t>
  </si>
  <si>
    <t>礼仪队</t>
  </si>
  <si>
    <t>杨兰兰</t>
  </si>
  <si>
    <t>15护理班</t>
  </si>
  <si>
    <t>礼仪队队员</t>
  </si>
  <si>
    <t>团委学生秘书处礼仪队支队长</t>
  </si>
  <si>
    <t>姜豫蓉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</si>
  <si>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5临床2班</t>
    </r>
  </si>
  <si>
    <t>团委学生秘书处礼仪队队长</t>
  </si>
  <si>
    <t>艾秀梅</t>
  </si>
  <si>
    <t>15旅游管理一班</t>
  </si>
  <si>
    <t>国旗护卫队</t>
  </si>
  <si>
    <t>卢禹舟</t>
  </si>
  <si>
    <t>15土木工程三班</t>
  </si>
  <si>
    <t>国旗护卫队队员</t>
  </si>
  <si>
    <t>团委学生秘书处国旗护卫队
总队长</t>
  </si>
  <si>
    <t>李俊寰</t>
  </si>
  <si>
    <t>15法学二班</t>
  </si>
  <si>
    <t>团委学生秘书处国旗护卫队队长</t>
  </si>
  <si>
    <t>赵  杰</t>
  </si>
  <si>
    <t>15土木工程班</t>
  </si>
  <si>
    <t>团委学生秘书处
国旗护卫队队长</t>
  </si>
  <si>
    <t>赵苑焯</t>
  </si>
  <si>
    <t>15制药工程班</t>
  </si>
  <si>
    <t>苏  芬</t>
  </si>
  <si>
    <t>15音乐二班</t>
  </si>
  <si>
    <t>团委秘书处国旗护卫队队长</t>
  </si>
  <si>
    <t>李郑印</t>
  </si>
  <si>
    <t>15体育教育二班</t>
  </si>
  <si>
    <t>团委学生秘书处国旗护卫队支队长</t>
  </si>
  <si>
    <t>青年志愿者协会</t>
  </si>
  <si>
    <t>杨田妹</t>
  </si>
  <si>
    <t>14数学与应用数学班</t>
  </si>
  <si>
    <t>校青协主席团</t>
  </si>
  <si>
    <t>王晨曦</t>
  </si>
  <si>
    <t>14临床医学班</t>
  </si>
  <si>
    <t>组织部部长</t>
  </si>
  <si>
    <t>姚  纯</t>
  </si>
  <si>
    <t>14广告班</t>
  </si>
  <si>
    <t>组织部副部长</t>
  </si>
  <si>
    <t>陈路远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</si>
  <si>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4体教3班</t>
    </r>
  </si>
  <si>
    <t>院青协会长</t>
  </si>
  <si>
    <t>校青协副会长</t>
  </si>
  <si>
    <t>李  伟</t>
  </si>
  <si>
    <t>15地理科学班</t>
  </si>
  <si>
    <t>校青协办公室主任</t>
  </si>
  <si>
    <t>周有莲</t>
  </si>
  <si>
    <t>15学前教育一班</t>
  </si>
  <si>
    <t>校青协办公室副主任</t>
  </si>
  <si>
    <t>周子瑶</t>
  </si>
  <si>
    <t>15英语师范一班</t>
  </si>
  <si>
    <t>兰  菁</t>
  </si>
  <si>
    <t>15园林二班</t>
  </si>
  <si>
    <t xml:space="preserve"> 校青协财务部部长</t>
  </si>
  <si>
    <t>韦  姣</t>
  </si>
  <si>
    <t>15药学二班</t>
  </si>
  <si>
    <t>校青协财务部干事</t>
  </si>
  <si>
    <t>校青协会财务部部长</t>
  </si>
  <si>
    <t>组织部</t>
  </si>
  <si>
    <t>刘  莉</t>
  </si>
  <si>
    <t>组织部干事</t>
  </si>
  <si>
    <t>校青协组织部部长</t>
  </si>
  <si>
    <t>李顺杰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</si>
  <si>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5自动化2班</t>
    </r>
  </si>
  <si>
    <t>校青协组织部副部长</t>
  </si>
  <si>
    <t>余  宁</t>
  </si>
  <si>
    <t>15广播电视班</t>
  </si>
  <si>
    <t>张  虹</t>
  </si>
  <si>
    <t>校青协宣传部部长</t>
  </si>
  <si>
    <t>团委通讯团实践部副部长</t>
  </si>
  <si>
    <t>付志浩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</si>
  <si>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5土木工程1班</t>
    </r>
  </si>
  <si>
    <t>校青协宣传部副部长</t>
  </si>
  <si>
    <t>公关部</t>
  </si>
  <si>
    <r>
      <rPr>
        <sz val="11"/>
        <color indexed="8"/>
        <rFont val="宋体"/>
        <family val="0"/>
      </rP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超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</si>
  <si>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5土木工程3班</t>
    </r>
  </si>
  <si>
    <t>公关部干事</t>
  </si>
  <si>
    <t>校青协公关部正部长</t>
  </si>
  <si>
    <t>张雪蕊</t>
  </si>
  <si>
    <t>15舞蹈一班</t>
  </si>
  <si>
    <t>校青协公关部副部长</t>
  </si>
  <si>
    <t>王雨婷</t>
  </si>
  <si>
    <t>15音乐三班</t>
  </si>
  <si>
    <t>西部计划支队</t>
  </si>
  <si>
    <t>徐淑琴</t>
  </si>
  <si>
    <t>西部计划支队干事</t>
  </si>
  <si>
    <t>校青协西部计划支队队长</t>
  </si>
  <si>
    <r>
      <rPr>
        <sz val="11"/>
        <color indexed="8"/>
        <rFont val="宋体"/>
        <family val="0"/>
      </rPr>
      <t xml:space="preserve">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</si>
  <si>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t>15经济学一班</t>
  </si>
  <si>
    <t>西部计划干事</t>
  </si>
  <si>
    <t>李正威</t>
  </si>
  <si>
    <t>15级地理科学班</t>
  </si>
  <si>
    <t>校青协西部计划支队副队长</t>
  </si>
  <si>
    <t>环保节能支队</t>
  </si>
  <si>
    <t>梁锡文</t>
  </si>
  <si>
    <t>15人文地理与城乡规划一班</t>
  </si>
  <si>
    <t>环保节能支队干事</t>
  </si>
  <si>
    <t>校青协环保节能支队队长</t>
  </si>
  <si>
    <t>王子莹</t>
  </si>
  <si>
    <t>15旅游管理二班</t>
  </si>
  <si>
    <t>环保节能支队副队长</t>
  </si>
  <si>
    <t>校青协环保节能支队副队长</t>
  </si>
  <si>
    <t>曾亮月</t>
  </si>
  <si>
    <t>校青协环保节能支队副部长</t>
  </si>
  <si>
    <t>交通协管支队</t>
  </si>
  <si>
    <t>易  丐</t>
  </si>
  <si>
    <t>15网络工程一班</t>
  </si>
  <si>
    <t>交通协管支队队长</t>
  </si>
  <si>
    <t>校青协交通协管支队队长</t>
  </si>
  <si>
    <t>刘  广</t>
  </si>
  <si>
    <t>15机械设计制造及其自动化一班</t>
  </si>
  <si>
    <t>交通协管支队干事</t>
  </si>
  <si>
    <t>校青协交通协管支队副队长</t>
  </si>
  <si>
    <t>高天晴</t>
  </si>
  <si>
    <t>红十字会学生分会</t>
  </si>
  <si>
    <t>付  娜</t>
  </si>
  <si>
    <t>14英语三班</t>
  </si>
  <si>
    <t>江安琪</t>
  </si>
  <si>
    <t>14汉语国际教育班</t>
  </si>
  <si>
    <t>宣传部副部长</t>
  </si>
  <si>
    <t>陈淑梅</t>
  </si>
  <si>
    <t>15英语师范二班</t>
  </si>
  <si>
    <t>校红会办公室主任</t>
  </si>
  <si>
    <t>肖丽萍</t>
  </si>
  <si>
    <t>苏婷亭</t>
  </si>
  <si>
    <t>校红会宣传部部长</t>
  </si>
  <si>
    <t>曹阿莉</t>
  </si>
  <si>
    <t>15农学班</t>
  </si>
  <si>
    <t>救援队</t>
  </si>
  <si>
    <t>皮云霞</t>
  </si>
  <si>
    <t>15知识产权班</t>
  </si>
  <si>
    <t>救援队干事</t>
  </si>
  <si>
    <t>校红会救援队队长</t>
  </si>
  <si>
    <t>王丽娜</t>
  </si>
  <si>
    <t>15麻醉班</t>
  </si>
  <si>
    <t>万建军</t>
  </si>
  <si>
    <t>校红会组织部部长</t>
  </si>
  <si>
    <r>
      <rPr>
        <sz val="11"/>
        <color indexed="8"/>
        <rFont val="宋体"/>
        <family val="0"/>
      </rPr>
      <t xml:space="preserve">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</si>
  <si>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t>15护理一班</t>
  </si>
</sst>
</file>

<file path=xl/styles.xml><?xml version="1.0" encoding="utf-8"?>
<styleSheet xmlns="http://schemas.openxmlformats.org/spreadsheetml/2006/main">
  <numFmts count="1">
    <numFmt numFmtId="164" formatCode="0.0_ "/>
  </numFmts>
  <fonts count="70"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60"/>
      <name val="宋体"/>
      <family val="0"/>
    </font>
    <font>
      <b/>
      <sz val="12"/>
      <color indexed="60"/>
      <name val="宋体"/>
      <family val="0"/>
    </font>
    <font>
      <sz val="12"/>
      <name val="宋体"/>
      <family val="0"/>
    </font>
    <font>
      <sz val="10"/>
      <color indexed="60"/>
      <name val="宋体"/>
      <family val="0"/>
    </font>
    <font>
      <b/>
      <sz val="2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1"/>
      <color rgb="FFFF0000"/>
      <name val="宋体"/>
      <family val="0"/>
    </font>
    <font>
      <b/>
      <sz val="18"/>
      <color rgb="FF435369"/>
      <name val="宋体"/>
      <family val="0"/>
    </font>
    <font>
      <i/>
      <sz val="11"/>
      <color rgb="FF7F7F7F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1"/>
      <color rgb="FFC00000"/>
      <name val="宋体"/>
      <family val="0"/>
    </font>
    <font>
      <b/>
      <sz val="22"/>
      <color rgb="FF00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b/>
      <sz val="2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b/>
      <sz val="22"/>
      <color rgb="FFC00000"/>
      <name val="宋体"/>
      <family val="0"/>
    </font>
    <font>
      <b/>
      <sz val="12"/>
      <color rgb="FFC00000"/>
      <name val="宋体"/>
      <family val="0"/>
    </font>
    <font>
      <sz val="10"/>
      <color rgb="FFC0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38" fillId="0" borderId="0" applyFont="0" applyFill="0" applyBorder="0">
      <alignment vertical="top"/>
      <protection locked="0"/>
    </xf>
    <xf numFmtId="0" fontId="38" fillId="2" borderId="0" applyNumberFormat="0" applyBorder="0">
      <alignment vertical="top"/>
      <protection locked="0"/>
    </xf>
    <xf numFmtId="0" fontId="39" fillId="3" borderId="1" applyNumberFormat="0">
      <alignment vertical="top"/>
      <protection locked="0"/>
    </xf>
    <xf numFmtId="44" fontId="38" fillId="0" borderId="0" applyFont="0" applyFill="0" applyBorder="0">
      <alignment vertical="top"/>
      <protection locked="0"/>
    </xf>
    <xf numFmtId="41" fontId="38" fillId="0" borderId="0" applyFont="0" applyFill="0" applyBorder="0">
      <alignment vertical="top"/>
      <protection locked="0"/>
    </xf>
    <xf numFmtId="0" fontId="38" fillId="4" borderId="0" applyNumberFormat="0" applyBorder="0">
      <alignment vertical="top"/>
      <protection locked="0"/>
    </xf>
    <xf numFmtId="0" fontId="40" fillId="5" borderId="0" applyNumberFormat="0" applyBorder="0">
      <alignment vertical="top"/>
      <protection locked="0"/>
    </xf>
    <xf numFmtId="43" fontId="38" fillId="0" borderId="0" applyFont="0" applyFill="0" applyBorder="0">
      <alignment vertical="top"/>
      <protection locked="0"/>
    </xf>
    <xf numFmtId="0" fontId="41" fillId="6" borderId="0" applyNumberFormat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9" fontId="38" fillId="0" borderId="0" applyFont="0" applyFill="0" applyBorder="0">
      <alignment vertical="top"/>
      <protection locked="0"/>
    </xf>
    <xf numFmtId="0" fontId="43" fillId="0" borderId="0" applyNumberFormat="0" applyFill="0" applyBorder="0">
      <alignment vertical="top"/>
      <protection locked="0"/>
    </xf>
    <xf numFmtId="0" fontId="38" fillId="7" borderId="2" applyNumberFormat="0" applyFont="0">
      <alignment vertical="top"/>
      <protection locked="0"/>
    </xf>
    <xf numFmtId="0" fontId="41" fillId="8" borderId="0" applyNumberFormat="0" applyBorder="0">
      <alignment vertical="top"/>
      <protection locked="0"/>
    </xf>
    <xf numFmtId="0" fontId="44" fillId="0" borderId="0" applyNumberFormat="0" applyFill="0" applyBorder="0">
      <alignment vertical="top"/>
      <protection locked="0"/>
    </xf>
    <xf numFmtId="0" fontId="45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47" fillId="0" borderId="0" applyNumberFormat="0" applyFill="0" applyBorder="0">
      <alignment vertical="top"/>
      <protection locked="0"/>
    </xf>
    <xf numFmtId="0" fontId="48" fillId="0" borderId="3" applyNumberFormat="0" applyFill="0">
      <alignment vertical="top"/>
      <protection locked="0"/>
    </xf>
    <xf numFmtId="0" fontId="49" fillId="0" borderId="3" applyNumberFormat="0" applyFill="0">
      <alignment vertical="top"/>
      <protection locked="0"/>
    </xf>
    <xf numFmtId="0" fontId="41" fillId="9" borderId="0" applyNumberFormat="0" applyBorder="0">
      <alignment vertical="top"/>
      <protection locked="0"/>
    </xf>
    <xf numFmtId="0" fontId="44" fillId="0" borderId="4" applyNumberFormat="0" applyFill="0">
      <alignment vertical="top"/>
      <protection locked="0"/>
    </xf>
    <xf numFmtId="0" fontId="41" fillId="10" borderId="0" applyNumberFormat="0" applyBorder="0">
      <alignment vertical="top"/>
      <protection locked="0"/>
    </xf>
    <xf numFmtId="0" fontId="50" fillId="11" borderId="5" applyNumberFormat="0">
      <alignment vertical="top"/>
      <protection locked="0"/>
    </xf>
    <xf numFmtId="0" fontId="51" fillId="11" borderId="1" applyNumberFormat="0">
      <alignment vertical="top"/>
      <protection locked="0"/>
    </xf>
    <xf numFmtId="0" fontId="52" fillId="12" borderId="6" applyNumberFormat="0">
      <alignment vertical="top"/>
      <protection locked="0"/>
    </xf>
    <xf numFmtId="0" fontId="38" fillId="13" borderId="0" applyNumberFormat="0" applyBorder="0">
      <alignment vertical="top"/>
      <protection locked="0"/>
    </xf>
    <xf numFmtId="0" fontId="41" fillId="14" borderId="0" applyNumberFormat="0" applyBorder="0">
      <alignment vertical="top"/>
      <protection locked="0"/>
    </xf>
    <xf numFmtId="0" fontId="53" fillId="0" borderId="7" applyNumberFormat="0" applyFill="0">
      <alignment vertical="top"/>
      <protection locked="0"/>
    </xf>
    <xf numFmtId="0" fontId="54" fillId="0" borderId="8" applyNumberFormat="0" applyFill="0">
      <alignment vertical="top"/>
      <protection locked="0"/>
    </xf>
    <xf numFmtId="0" fontId="55" fillId="15" borderId="0" applyNumberFormat="0" applyBorder="0">
      <alignment vertical="top"/>
      <protection locked="0"/>
    </xf>
    <xf numFmtId="0" fontId="56" fillId="16" borderId="0" applyNumberFormat="0" applyBorder="0">
      <alignment vertical="top"/>
      <protection locked="0"/>
    </xf>
    <xf numFmtId="0" fontId="38" fillId="17" borderId="0" applyNumberFormat="0" applyBorder="0">
      <alignment vertical="top"/>
      <protection locked="0"/>
    </xf>
    <xf numFmtId="0" fontId="41" fillId="18" borderId="0" applyNumberFormat="0" applyBorder="0">
      <alignment vertical="top"/>
      <protection locked="0"/>
    </xf>
    <xf numFmtId="0" fontId="38" fillId="19" borderId="0" applyNumberFormat="0" applyBorder="0">
      <alignment vertical="top"/>
      <protection locked="0"/>
    </xf>
    <xf numFmtId="0" fontId="38" fillId="20" borderId="0" applyNumberFormat="0" applyBorder="0">
      <alignment vertical="top"/>
      <protection locked="0"/>
    </xf>
    <xf numFmtId="0" fontId="38" fillId="21" borderId="0" applyNumberFormat="0" applyBorder="0">
      <alignment vertical="top"/>
      <protection locked="0"/>
    </xf>
    <xf numFmtId="0" fontId="38" fillId="22" borderId="0" applyNumberFormat="0" applyBorder="0">
      <alignment vertical="top"/>
      <protection locked="0"/>
    </xf>
    <xf numFmtId="0" fontId="41" fillId="12" borderId="0" applyNumberFormat="0" applyBorder="0">
      <alignment vertical="top"/>
      <protection locked="0"/>
    </xf>
    <xf numFmtId="0" fontId="41" fillId="23" borderId="0" applyNumberFormat="0" applyBorder="0">
      <alignment vertical="top"/>
      <protection locked="0"/>
    </xf>
    <xf numFmtId="0" fontId="38" fillId="24" borderId="0" applyNumberFormat="0" applyBorder="0">
      <alignment vertical="top"/>
      <protection locked="0"/>
    </xf>
    <xf numFmtId="0" fontId="38" fillId="25" borderId="0" applyNumberFormat="0" applyBorder="0">
      <alignment vertical="top"/>
      <protection locked="0"/>
    </xf>
    <xf numFmtId="0" fontId="41" fillId="26" borderId="0" applyNumberFormat="0" applyBorder="0">
      <alignment vertical="top"/>
      <protection locked="0"/>
    </xf>
    <xf numFmtId="0" fontId="38" fillId="27" borderId="0" applyNumberFormat="0" applyBorder="0">
      <alignment vertical="top"/>
      <protection locked="0"/>
    </xf>
    <xf numFmtId="0" fontId="41" fillId="28" borderId="0" applyNumberFormat="0" applyBorder="0">
      <alignment vertical="top"/>
      <protection locked="0"/>
    </xf>
    <xf numFmtId="0" fontId="41" fillId="29" borderId="0" applyNumberFormat="0" applyBorder="0">
      <alignment vertical="top"/>
      <protection locked="0"/>
    </xf>
    <xf numFmtId="0" fontId="38" fillId="30" borderId="0" applyNumberFormat="0" applyBorder="0">
      <alignment vertical="top"/>
      <protection locked="0"/>
    </xf>
    <xf numFmtId="0" fontId="41" fillId="31" borderId="0" applyNumberFormat="0" applyBorder="0">
      <alignment vertical="top"/>
      <protection locked="0"/>
    </xf>
  </cellStyleXfs>
  <cellXfs count="74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38" fillId="0" borderId="0" xfId="0" applyNumberForma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textRotation="255"/>
    </xf>
    <xf numFmtId="0" fontId="5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textRotation="255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62" fillId="0" borderId="9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164" fontId="64" fillId="0" borderId="9" xfId="0" applyNumberFormat="1" applyFont="1" applyFill="1" applyBorder="1" applyAlignment="1">
      <alignment horizontal="center" vertical="center"/>
    </xf>
    <xf numFmtId="164" fontId="64" fillId="0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64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164" fontId="65" fillId="0" borderId="9" xfId="0" applyNumberFormat="1" applyFont="1" applyFill="1" applyBorder="1" applyAlignment="1">
      <alignment horizontal="center" vertical="center"/>
    </xf>
    <xf numFmtId="164" fontId="66" fillId="0" borderId="0" xfId="0" applyNumberFormat="1" applyFont="1" applyAlignment="1">
      <alignment horizontal="center" vertical="center"/>
    </xf>
    <xf numFmtId="164" fontId="67" fillId="0" borderId="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64" fontId="6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textRotation="255"/>
    </xf>
    <xf numFmtId="0" fontId="11" fillId="0" borderId="9" xfId="0" applyNumberFormat="1" applyFont="1" applyFill="1" applyBorder="1" applyAlignment="1">
      <alignment horizontal="center" vertical="center" textRotation="255"/>
    </xf>
    <xf numFmtId="0" fontId="9" fillId="0" borderId="17" xfId="0" applyNumberFormat="1" applyFont="1" applyFill="1" applyBorder="1" applyAlignment="1">
      <alignment horizontal="center" vertical="center" textRotation="255"/>
    </xf>
    <xf numFmtId="0" fontId="11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horizontal="center" vertical="center"/>
    </xf>
    <xf numFmtId="0" fontId="54" fillId="0" borderId="0" xfId="0" applyNumberFormat="1" applyFont="1" applyAlignment="1">
      <alignment vertical="center" textRotation="255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textRotation="255" wrapText="1"/>
    </xf>
    <xf numFmtId="0" fontId="54" fillId="0" borderId="9" xfId="0" applyNumberFormat="1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54" fillId="0" borderId="16" xfId="0" applyNumberFormat="1" applyFont="1" applyFill="1" applyBorder="1" applyAlignment="1">
      <alignment horizontal="center" vertical="center" textRotation="255"/>
    </xf>
    <xf numFmtId="0" fontId="54" fillId="0" borderId="18" xfId="0" applyNumberFormat="1" applyFont="1" applyFill="1" applyBorder="1" applyAlignment="1">
      <alignment horizontal="center" vertical="center" textRotation="255"/>
    </xf>
    <xf numFmtId="0" fontId="54" fillId="0" borderId="17" xfId="0" applyNumberFormat="1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8" fillId="0" borderId="9" xfId="0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38" fillId="0" borderId="9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38" fillId="0" borderId="0" xfId="0" applyNumberFormat="1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</cellXfs>
  <cellStyles count="49">
    <cellStyle name="Normal" xfId="0"/>
    <cellStyle name="Currency [0]" xfId="20"/>
    <cellStyle name="20% - 强调文字颜色 3" xfId="21"/>
    <cellStyle name="输入" xfId="22"/>
    <cellStyle name="Currency" xfId="23"/>
    <cellStyle name="Comma [0]" xfId="24"/>
    <cellStyle name="40% - 强调文字颜色 3" xfId="25"/>
    <cellStyle name="差" xfId="26"/>
    <cellStyle name="Comma" xfId="27"/>
    <cellStyle name="60% - 强调文字颜色 3" xfId="28"/>
    <cellStyle name="超链接" xfId="29"/>
    <cellStyle name="Percent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139"/>
  <sheetViews>
    <sheetView tabSelected="1" zoomScaleSheetLayoutView="100" workbookViewId="0" topLeftCell="A23">
      <selection activeCell="E23" sqref="E23"/>
    </sheetView>
  </sheetViews>
  <sheetFormatPr defaultColWidth="10.00390625" defaultRowHeight="13.5"/>
  <cols>
    <col min="2" max="2" width="5.125" style="4" bestFit="1" customWidth="1"/>
    <col min="3" max="3" width="7.375" style="4" bestFit="1" customWidth="1"/>
    <col min="4" max="4" width="11.50390625" style="0" bestFit="1" customWidth="1"/>
    <col min="6" max="6" width="11.50390625" style="0" bestFit="1" customWidth="1"/>
    <col min="8" max="8" width="12.75390625" style="0" bestFit="1" customWidth="1"/>
    <col min="9" max="9" width="12.625" style="0" bestFit="1" customWidth="1"/>
    <col min="10" max="10" width="25.875" style="0" bestFit="1" customWidth="1"/>
    <col min="12" max="12" width="16.625" style="0" bestFit="1" customWidth="1"/>
    <col min="13" max="13" width="25.75390625" style="0" bestFit="1" customWidth="1"/>
    <col min="17" max="17" width="9.00390625" style="5" bestFit="1" customWidth="1"/>
    <col min="18" max="18" width="9.00390625" style="6" bestFit="1" customWidth="1"/>
    <col min="19" max="21" width="9.00390625" style="5" bestFit="1" customWidth="1"/>
    <col min="22" max="22" width="11.125" style="6" bestFit="1" customWidth="1"/>
    <col min="23" max="23" width="9.00390625" style="5" bestFit="1" customWidth="1"/>
    <col min="24" max="24" width="11.125" style="6" bestFit="1" customWidth="1"/>
    <col min="25" max="25" width="10.00390625" style="7" bestFit="1" customWidth="1"/>
    <col min="26" max="26" width="12.625" style="0" bestFit="1" customWidth="1"/>
  </cols>
  <sheetData>
    <row r="1" spans="1:27" ht="27">
      <c r="A1" s="8" t="s">
        <v>0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1"/>
      <c r="R1" s="32"/>
      <c r="S1" s="31"/>
      <c r="T1" s="31"/>
      <c r="U1" s="31"/>
      <c r="V1" s="32"/>
      <c r="W1" s="31"/>
      <c r="X1" s="32"/>
      <c r="Y1" s="39"/>
      <c r="Z1" s="8"/>
      <c r="AA1" s="8"/>
    </row>
    <row r="2" spans="1:39" s="1" customFormat="1" ht="14.25">
      <c r="A2" s="10" t="s">
        <v>1</v>
      </c>
      <c r="B2" s="10" t="s">
        <v>2</v>
      </c>
      <c r="C2" s="10"/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29" t="s">
        <v>15</v>
      </c>
      <c r="Q2" s="29"/>
      <c r="R2" s="33"/>
      <c r="S2" s="29"/>
      <c r="T2" s="29"/>
      <c r="U2" s="29"/>
      <c r="V2" s="33"/>
      <c r="W2" s="29"/>
      <c r="X2" s="33"/>
      <c r="Y2" s="40" t="s">
        <v>16</v>
      </c>
      <c r="Z2" s="11" t="s">
        <v>17</v>
      </c>
      <c r="AA2" s="11" t="s">
        <v>18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s="1" customFormat="1" ht="42.7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0" t="s">
        <v>19</v>
      </c>
      <c r="Q3" s="30" t="s">
        <v>20</v>
      </c>
      <c r="R3" s="34" t="s">
        <v>21</v>
      </c>
      <c r="S3" s="35" t="s">
        <v>22</v>
      </c>
      <c r="T3" s="35" t="s">
        <v>23</v>
      </c>
      <c r="U3" s="35" t="s">
        <v>24</v>
      </c>
      <c r="V3" s="36" t="s">
        <v>25</v>
      </c>
      <c r="W3" s="35" t="s">
        <v>26</v>
      </c>
      <c r="X3" s="36" t="s">
        <v>27</v>
      </c>
      <c r="Y3" s="40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27" ht="13.5">
      <c r="A4" s="12" t="s">
        <v>28</v>
      </c>
      <c r="B4" s="13" t="s">
        <v>29</v>
      </c>
      <c r="C4" s="13"/>
      <c r="D4" s="14">
        <v>1</v>
      </c>
      <c r="E4" s="14" t="s">
        <v>30</v>
      </c>
      <c r="F4" s="14">
        <v>1454302203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28</v>
      </c>
      <c r="L4" s="14" t="s">
        <v>35</v>
      </c>
      <c r="M4" s="14" t="s">
        <v>36</v>
      </c>
      <c r="N4" s="14" t="s">
        <v>36</v>
      </c>
      <c r="O4" s="14">
        <v>11</v>
      </c>
      <c r="P4" s="14">
        <v>9</v>
      </c>
      <c r="Q4" s="37">
        <v>8.66666666666667</v>
      </c>
      <c r="R4" s="38">
        <v>17.6666666666667</v>
      </c>
      <c r="S4" s="37">
        <v>54.4</v>
      </c>
      <c r="T4" s="37">
        <v>35.13</v>
      </c>
      <c r="U4" s="37">
        <v>89.5</v>
      </c>
      <c r="V4" s="38">
        <f aca="true" t="shared" si="0" ref="V4:V9">U4*0.6</f>
        <v>53.7</v>
      </c>
      <c r="W4" s="37">
        <v>98</v>
      </c>
      <c r="X4" s="38">
        <f aca="true" t="shared" si="1" ref="X4:X9">W4*0.2</f>
        <v>19.6</v>
      </c>
      <c r="Y4" s="42">
        <f aca="true" t="shared" si="2" ref="Y4:Y9">R4+V4+X4</f>
        <v>90.9666666666667</v>
      </c>
      <c r="Z4" s="14">
        <v>15116093671</v>
      </c>
      <c r="AA4" s="14"/>
    </row>
    <row r="5" spans="1:27" ht="13.5">
      <c r="A5" s="12"/>
      <c r="B5" s="13"/>
      <c r="C5" s="13"/>
      <c r="D5" s="14">
        <v>2</v>
      </c>
      <c r="E5" s="14" t="s">
        <v>37</v>
      </c>
      <c r="F5" s="14">
        <v>1455305212</v>
      </c>
      <c r="G5" s="14" t="s">
        <v>31</v>
      </c>
      <c r="H5" s="14" t="s">
        <v>38</v>
      </c>
      <c r="I5" s="14" t="s">
        <v>39</v>
      </c>
      <c r="J5" s="14" t="s">
        <v>40</v>
      </c>
      <c r="K5" s="14" t="s">
        <v>28</v>
      </c>
      <c r="L5" s="14" t="s">
        <v>41</v>
      </c>
      <c r="M5" s="14" t="s">
        <v>36</v>
      </c>
      <c r="N5" s="14" t="s">
        <v>42</v>
      </c>
      <c r="O5" s="14">
        <v>7</v>
      </c>
      <c r="P5" s="14">
        <v>9.5</v>
      </c>
      <c r="Q5" s="37">
        <v>7.66666666666667</v>
      </c>
      <c r="R5" s="38">
        <v>17.1666666666667</v>
      </c>
      <c r="S5" s="37">
        <v>53</v>
      </c>
      <c r="T5" s="37">
        <v>33.3</v>
      </c>
      <c r="U5" s="37">
        <v>86.3</v>
      </c>
      <c r="V5" s="38">
        <f t="shared" si="0"/>
        <v>51.78</v>
      </c>
      <c r="W5" s="37">
        <v>90</v>
      </c>
      <c r="X5" s="38">
        <f t="shared" si="1"/>
        <v>18</v>
      </c>
      <c r="Y5" s="42">
        <f t="shared" si="2"/>
        <v>86.9466666666667</v>
      </c>
      <c r="Z5" s="14">
        <v>15770543412</v>
      </c>
      <c r="AA5" s="14"/>
    </row>
    <row r="6" spans="1:27" ht="13.5">
      <c r="A6" s="12"/>
      <c r="B6" s="13"/>
      <c r="C6" s="13"/>
      <c r="D6" s="14">
        <v>3</v>
      </c>
      <c r="E6" s="14" t="s">
        <v>43</v>
      </c>
      <c r="F6" s="14">
        <v>1455303117</v>
      </c>
      <c r="G6" s="14" t="s">
        <v>44</v>
      </c>
      <c r="H6" s="14" t="s">
        <v>38</v>
      </c>
      <c r="I6" s="14" t="s">
        <v>45</v>
      </c>
      <c r="J6" s="14" t="s">
        <v>46</v>
      </c>
      <c r="K6" s="14" t="s">
        <v>28</v>
      </c>
      <c r="L6" s="14" t="s">
        <v>47</v>
      </c>
      <c r="M6" s="14" t="s">
        <v>36</v>
      </c>
      <c r="N6" s="14" t="s">
        <v>42</v>
      </c>
      <c r="O6" s="14">
        <v>8</v>
      </c>
      <c r="P6" s="14">
        <v>10</v>
      </c>
      <c r="Q6" s="37">
        <v>7.66666666666667</v>
      </c>
      <c r="R6" s="38">
        <v>17.6666666666667</v>
      </c>
      <c r="S6" s="37">
        <v>52.2</v>
      </c>
      <c r="T6" s="37">
        <v>30.5</v>
      </c>
      <c r="U6" s="37">
        <v>82.7</v>
      </c>
      <c r="V6" s="38">
        <f t="shared" si="0"/>
        <v>49.62</v>
      </c>
      <c r="W6" s="37">
        <v>93</v>
      </c>
      <c r="X6" s="38">
        <f t="shared" si="1"/>
        <v>18.6</v>
      </c>
      <c r="Y6" s="42">
        <f t="shared" si="2"/>
        <v>85.8866666666667</v>
      </c>
      <c r="Z6" s="14">
        <v>15779501552</v>
      </c>
      <c r="AA6" s="14"/>
    </row>
    <row r="7" spans="1:27" ht="13.5">
      <c r="A7" s="12"/>
      <c r="B7" s="13"/>
      <c r="C7" s="13"/>
      <c r="D7" s="14">
        <v>4</v>
      </c>
      <c r="E7" s="14" t="s">
        <v>48</v>
      </c>
      <c r="F7" s="14">
        <v>1457301214</v>
      </c>
      <c r="G7" s="14" t="s">
        <v>44</v>
      </c>
      <c r="H7" s="14" t="s">
        <v>38</v>
      </c>
      <c r="I7" s="14" t="s">
        <v>49</v>
      </c>
      <c r="J7" s="14" t="s">
        <v>50</v>
      </c>
      <c r="K7" s="14" t="s">
        <v>28</v>
      </c>
      <c r="L7" s="14" t="s">
        <v>51</v>
      </c>
      <c r="M7" s="14" t="s">
        <v>36</v>
      </c>
      <c r="N7" s="14" t="s">
        <v>42</v>
      </c>
      <c r="O7" s="14">
        <v>9</v>
      </c>
      <c r="P7" s="14">
        <v>10</v>
      </c>
      <c r="Q7" s="37">
        <v>7.33333333333333</v>
      </c>
      <c r="R7" s="38">
        <v>17.3333333333333</v>
      </c>
      <c r="S7" s="37">
        <v>51</v>
      </c>
      <c r="T7" s="37">
        <v>31.73</v>
      </c>
      <c r="U7" s="37">
        <v>82.7</v>
      </c>
      <c r="V7" s="38">
        <f t="shared" si="0"/>
        <v>49.62</v>
      </c>
      <c r="W7" s="37">
        <v>83</v>
      </c>
      <c r="X7" s="38">
        <f t="shared" si="1"/>
        <v>16.6</v>
      </c>
      <c r="Y7" s="42">
        <f t="shared" si="2"/>
        <v>83.5533333333333</v>
      </c>
      <c r="Z7" s="14">
        <v>13657937393</v>
      </c>
      <c r="AA7" s="14"/>
    </row>
    <row r="8" spans="1:27" ht="13.5">
      <c r="A8" s="12"/>
      <c r="B8" s="13"/>
      <c r="C8" s="13"/>
      <c r="D8" s="14">
        <v>5</v>
      </c>
      <c r="E8" s="14" t="s">
        <v>52</v>
      </c>
      <c r="F8" s="14">
        <v>1457301311</v>
      </c>
      <c r="G8" s="14" t="s">
        <v>44</v>
      </c>
      <c r="H8" s="14" t="s">
        <v>38</v>
      </c>
      <c r="I8" s="14" t="s">
        <v>49</v>
      </c>
      <c r="J8" s="14" t="s">
        <v>53</v>
      </c>
      <c r="K8" s="14" t="s">
        <v>28</v>
      </c>
      <c r="L8" s="14" t="s">
        <v>54</v>
      </c>
      <c r="M8" s="14" t="s">
        <v>36</v>
      </c>
      <c r="N8" s="14" t="s">
        <v>42</v>
      </c>
      <c r="O8" s="14">
        <v>10</v>
      </c>
      <c r="P8" s="14">
        <v>10</v>
      </c>
      <c r="Q8" s="37">
        <v>6.66666666666667</v>
      </c>
      <c r="R8" s="38">
        <v>16.6666666666667</v>
      </c>
      <c r="S8" s="37">
        <v>51.2</v>
      </c>
      <c r="T8" s="37">
        <v>30.27</v>
      </c>
      <c r="U8" s="37">
        <v>81.5</v>
      </c>
      <c r="V8" s="38">
        <f t="shared" si="0"/>
        <v>48.9</v>
      </c>
      <c r="W8" s="37">
        <v>85</v>
      </c>
      <c r="X8" s="38">
        <f t="shared" si="1"/>
        <v>17</v>
      </c>
      <c r="Y8" s="42">
        <f t="shared" si="2"/>
        <v>82.5666666666667</v>
      </c>
      <c r="Z8" s="14">
        <v>15779556785</v>
      </c>
      <c r="AA8" s="14"/>
    </row>
    <row r="9" spans="1:27" ht="13.5">
      <c r="A9" s="12"/>
      <c r="B9" s="13"/>
      <c r="C9" s="13"/>
      <c r="D9" s="14">
        <v>6</v>
      </c>
      <c r="E9" s="14" t="s">
        <v>55</v>
      </c>
      <c r="F9" s="14">
        <v>1411307145</v>
      </c>
      <c r="G9" s="14" t="s">
        <v>31</v>
      </c>
      <c r="H9" s="14" t="s">
        <v>38</v>
      </c>
      <c r="I9" s="14" t="s">
        <v>56</v>
      </c>
      <c r="J9" s="14" t="s">
        <v>57</v>
      </c>
      <c r="K9" s="14" t="s">
        <v>28</v>
      </c>
      <c r="L9" s="14" t="s">
        <v>58</v>
      </c>
      <c r="M9" s="14" t="s">
        <v>36</v>
      </c>
      <c r="N9" s="14" t="s">
        <v>42</v>
      </c>
      <c r="O9" s="14">
        <v>12</v>
      </c>
      <c r="P9" s="14">
        <v>7</v>
      </c>
      <c r="Q9" s="37">
        <v>9.2</v>
      </c>
      <c r="R9" s="38">
        <v>16.2</v>
      </c>
      <c r="S9" s="37">
        <v>50</v>
      </c>
      <c r="T9" s="37">
        <v>27.27</v>
      </c>
      <c r="U9" s="37">
        <v>77.3</v>
      </c>
      <c r="V9" s="38">
        <f t="shared" si="0"/>
        <v>46.38</v>
      </c>
      <c r="W9" s="37">
        <v>91</v>
      </c>
      <c r="X9" s="38">
        <f t="shared" si="1"/>
        <v>18.2</v>
      </c>
      <c r="Y9" s="42">
        <f t="shared" si="2"/>
        <v>80.78</v>
      </c>
      <c r="Z9" s="14">
        <v>15770908630</v>
      </c>
      <c r="AA9" s="14"/>
    </row>
    <row r="10" spans="1:27" ht="13.5">
      <c r="A10" s="12"/>
      <c r="B10" s="15" t="s">
        <v>59</v>
      </c>
      <c r="C10" s="15"/>
      <c r="D10" s="14">
        <v>7</v>
      </c>
      <c r="E10" s="14" t="s">
        <v>60</v>
      </c>
      <c r="F10" s="14">
        <v>1521305214</v>
      </c>
      <c r="G10" s="14" t="s">
        <v>31</v>
      </c>
      <c r="H10" s="14" t="s">
        <v>38</v>
      </c>
      <c r="I10" s="14" t="s">
        <v>61</v>
      </c>
      <c r="J10" s="14" t="s">
        <v>62</v>
      </c>
      <c r="K10" s="14" t="s">
        <v>28</v>
      </c>
      <c r="L10" s="14" t="s">
        <v>63</v>
      </c>
      <c r="M10" s="14" t="s">
        <v>64</v>
      </c>
      <c r="N10" s="14" t="s">
        <v>42</v>
      </c>
      <c r="O10" s="14">
        <v>14</v>
      </c>
      <c r="P10" s="14">
        <v>10</v>
      </c>
      <c r="Q10" s="37">
        <v>8.33333333333333</v>
      </c>
      <c r="R10" s="38">
        <v>18.3333333333333</v>
      </c>
      <c r="S10" s="37">
        <v>52.44</v>
      </c>
      <c r="T10" s="37">
        <v>33.12</v>
      </c>
      <c r="U10" s="37">
        <v>85.56</v>
      </c>
      <c r="V10" s="38">
        <v>51.336</v>
      </c>
      <c r="W10" s="37">
        <v>84</v>
      </c>
      <c r="X10" s="38">
        <v>16.8</v>
      </c>
      <c r="Y10" s="42">
        <v>86.4693333333333</v>
      </c>
      <c r="Z10" s="14">
        <v>17879508520</v>
      </c>
      <c r="AA10" s="14"/>
    </row>
    <row r="11" spans="1:27" ht="13.5">
      <c r="A11" s="12"/>
      <c r="B11" s="15"/>
      <c r="C11" s="15"/>
      <c r="D11" s="14">
        <v>8</v>
      </c>
      <c r="E11" s="14" t="s">
        <v>65</v>
      </c>
      <c r="F11" s="14">
        <v>1557301216</v>
      </c>
      <c r="G11" s="14" t="s">
        <v>44</v>
      </c>
      <c r="H11" s="14" t="s">
        <v>38</v>
      </c>
      <c r="I11" s="14" t="s">
        <v>49</v>
      </c>
      <c r="J11" s="14" t="s">
        <v>66</v>
      </c>
      <c r="K11" s="14" t="s">
        <v>28</v>
      </c>
      <c r="L11" s="14" t="s">
        <v>63</v>
      </c>
      <c r="M11" s="14" t="s">
        <v>64</v>
      </c>
      <c r="N11" s="14" t="s">
        <v>67</v>
      </c>
      <c r="O11" s="14">
        <v>60</v>
      </c>
      <c r="P11" s="14">
        <v>10</v>
      </c>
      <c r="Q11" s="37">
        <v>8</v>
      </c>
      <c r="R11" s="38">
        <v>18</v>
      </c>
      <c r="S11" s="37">
        <v>50.04</v>
      </c>
      <c r="T11" s="37">
        <v>33.52</v>
      </c>
      <c r="U11" s="37">
        <v>83.56</v>
      </c>
      <c r="V11" s="38">
        <v>50.136</v>
      </c>
      <c r="W11" s="37">
        <v>80</v>
      </c>
      <c r="X11" s="38">
        <v>16</v>
      </c>
      <c r="Y11" s="42">
        <v>84.136</v>
      </c>
      <c r="Z11" s="14">
        <v>15180046955</v>
      </c>
      <c r="AA11" s="14"/>
    </row>
    <row r="12" spans="1:27" ht="13.5">
      <c r="A12" s="12"/>
      <c r="B12" s="15"/>
      <c r="C12" s="15"/>
      <c r="D12" s="14">
        <v>9</v>
      </c>
      <c r="E12" s="14" t="s">
        <v>68</v>
      </c>
      <c r="F12" s="14">
        <v>1544307224</v>
      </c>
      <c r="G12" s="14" t="s">
        <v>44</v>
      </c>
      <c r="H12" s="14" t="s">
        <v>38</v>
      </c>
      <c r="I12" s="14" t="s">
        <v>39</v>
      </c>
      <c r="J12" s="14" t="s">
        <v>69</v>
      </c>
      <c r="K12" s="14" t="s">
        <v>28</v>
      </c>
      <c r="L12" s="14" t="s">
        <v>63</v>
      </c>
      <c r="M12" s="14" t="s">
        <v>64</v>
      </c>
      <c r="N12" s="14" t="s">
        <v>42</v>
      </c>
      <c r="O12" s="14">
        <v>58</v>
      </c>
      <c r="P12" s="14">
        <v>10</v>
      </c>
      <c r="Q12" s="37">
        <v>8.33333333333333</v>
      </c>
      <c r="R12" s="38">
        <v>18.3333333333333</v>
      </c>
      <c r="S12" s="37">
        <v>49.2</v>
      </c>
      <c r="T12" s="37">
        <v>32.2</v>
      </c>
      <c r="U12" s="37">
        <v>81.4</v>
      </c>
      <c r="V12" s="38">
        <v>48.84</v>
      </c>
      <c r="W12" s="37">
        <v>80</v>
      </c>
      <c r="X12" s="38">
        <v>16</v>
      </c>
      <c r="Y12" s="42">
        <v>83.1733333333333</v>
      </c>
      <c r="Z12" s="14">
        <v>17879509127</v>
      </c>
      <c r="AA12" s="14"/>
    </row>
    <row r="13" spans="1:27" ht="13.5">
      <c r="A13" s="12"/>
      <c r="B13" s="15"/>
      <c r="C13" s="15"/>
      <c r="D13" s="14">
        <v>10</v>
      </c>
      <c r="E13" s="14" t="s">
        <v>70</v>
      </c>
      <c r="F13" s="14">
        <v>1521510328</v>
      </c>
      <c r="G13" s="14" t="s">
        <v>44</v>
      </c>
      <c r="H13" s="14" t="s">
        <v>38</v>
      </c>
      <c r="I13" s="14" t="s">
        <v>61</v>
      </c>
      <c r="J13" s="14" t="s">
        <v>71</v>
      </c>
      <c r="K13" s="14" t="s">
        <v>28</v>
      </c>
      <c r="L13" s="14" t="s">
        <v>63</v>
      </c>
      <c r="M13" s="14" t="s">
        <v>64</v>
      </c>
      <c r="N13" s="14" t="s">
        <v>42</v>
      </c>
      <c r="O13" s="14">
        <v>56</v>
      </c>
      <c r="P13" s="14">
        <v>10</v>
      </c>
      <c r="Q13" s="37">
        <v>8</v>
      </c>
      <c r="R13" s="38">
        <v>18</v>
      </c>
      <c r="S13" s="37">
        <v>49.32</v>
      </c>
      <c r="T13" s="37">
        <v>32</v>
      </c>
      <c r="U13" s="37">
        <v>81.32</v>
      </c>
      <c r="V13" s="38">
        <v>48.792</v>
      </c>
      <c r="W13" s="37">
        <v>80</v>
      </c>
      <c r="X13" s="38">
        <v>16</v>
      </c>
      <c r="Y13" s="42">
        <v>82.792</v>
      </c>
      <c r="Z13" s="14">
        <v>17879518687</v>
      </c>
      <c r="AA13" s="14"/>
    </row>
    <row r="14" spans="1:27" s="2" customFormat="1" ht="27.75" customHeight="1">
      <c r="A14" s="12"/>
      <c r="B14" s="16" t="s">
        <v>72</v>
      </c>
      <c r="C14" s="17"/>
      <c r="D14" s="14">
        <v>11</v>
      </c>
      <c r="E14" s="14" t="s">
        <v>42</v>
      </c>
      <c r="F14" s="14" t="s">
        <v>42</v>
      </c>
      <c r="G14" s="14" t="s">
        <v>42</v>
      </c>
      <c r="H14" s="14" t="s">
        <v>42</v>
      </c>
      <c r="I14" s="14" t="s">
        <v>42</v>
      </c>
      <c r="J14" s="14" t="s">
        <v>42</v>
      </c>
      <c r="K14" s="14" t="s">
        <v>42</v>
      </c>
      <c r="L14" s="14" t="s">
        <v>42</v>
      </c>
      <c r="M14" s="14" t="s">
        <v>42</v>
      </c>
      <c r="N14" s="14" t="s">
        <v>42</v>
      </c>
      <c r="O14" s="14" t="s">
        <v>42</v>
      </c>
      <c r="P14" s="14" t="s">
        <v>42</v>
      </c>
      <c r="Q14" s="14" t="s">
        <v>42</v>
      </c>
      <c r="R14" s="14" t="s">
        <v>42</v>
      </c>
      <c r="S14" s="14" t="s">
        <v>42</v>
      </c>
      <c r="T14" s="14" t="s">
        <v>42</v>
      </c>
      <c r="U14" s="14" t="s">
        <v>42</v>
      </c>
      <c r="V14" s="14" t="s">
        <v>42</v>
      </c>
      <c r="W14" s="14" t="s">
        <v>42</v>
      </c>
      <c r="X14" s="14" t="s">
        <v>42</v>
      </c>
      <c r="Y14" s="14" t="s">
        <v>42</v>
      </c>
      <c r="Z14" s="14" t="s">
        <v>42</v>
      </c>
      <c r="AA14" s="14" t="s">
        <v>73</v>
      </c>
    </row>
    <row r="15" spans="1:27" ht="18" customHeight="1">
      <c r="A15" s="12"/>
      <c r="B15" s="15" t="s">
        <v>74</v>
      </c>
      <c r="C15" s="15"/>
      <c r="D15" s="14">
        <v>12</v>
      </c>
      <c r="E15" s="14" t="s">
        <v>75</v>
      </c>
      <c r="F15" s="14">
        <v>1560311131</v>
      </c>
      <c r="G15" s="14" t="s">
        <v>44</v>
      </c>
      <c r="H15" s="14" t="s">
        <v>38</v>
      </c>
      <c r="I15" s="14" t="s">
        <v>76</v>
      </c>
      <c r="J15" s="14" t="s">
        <v>77</v>
      </c>
      <c r="K15" s="14" t="s">
        <v>28</v>
      </c>
      <c r="L15" s="14" t="s">
        <v>78</v>
      </c>
      <c r="M15" s="14" t="s">
        <v>79</v>
      </c>
      <c r="N15" s="14" t="s">
        <v>42</v>
      </c>
      <c r="O15" s="14">
        <v>98</v>
      </c>
      <c r="P15" s="14">
        <v>10</v>
      </c>
      <c r="Q15" s="37">
        <v>8</v>
      </c>
      <c r="R15" s="38">
        <v>18</v>
      </c>
      <c r="S15" s="37">
        <v>52.92</v>
      </c>
      <c r="T15" s="37">
        <v>35.6</v>
      </c>
      <c r="U15" s="37">
        <v>88.52</v>
      </c>
      <c r="V15" s="38">
        <f>U15*0.6</f>
        <v>53.112</v>
      </c>
      <c r="W15" s="37">
        <v>83</v>
      </c>
      <c r="X15" s="38">
        <f>W15*0.2</f>
        <v>16.6</v>
      </c>
      <c r="Y15" s="42">
        <f>R15+V15+X15</f>
        <v>87.712</v>
      </c>
      <c r="Z15" s="14">
        <v>13767543157</v>
      </c>
      <c r="AA15" s="14"/>
    </row>
    <row r="16" spans="1:27" ht="13.5">
      <c r="A16" s="12"/>
      <c r="B16" s="15" t="s">
        <v>80</v>
      </c>
      <c r="C16" s="15"/>
      <c r="D16" s="14">
        <v>13</v>
      </c>
      <c r="E16" s="14" t="s">
        <v>81</v>
      </c>
      <c r="F16" s="14">
        <v>1534313232</v>
      </c>
      <c r="G16" s="14" t="s">
        <v>82</v>
      </c>
      <c r="H16" s="14" t="s">
        <v>38</v>
      </c>
      <c r="I16" s="14" t="s">
        <v>83</v>
      </c>
      <c r="J16" s="14" t="s">
        <v>84</v>
      </c>
      <c r="K16" s="14" t="s">
        <v>28</v>
      </c>
      <c r="L16" s="14" t="s">
        <v>85</v>
      </c>
      <c r="M16" s="14" t="s">
        <v>86</v>
      </c>
      <c r="N16" s="14" t="s">
        <v>87</v>
      </c>
      <c r="O16" s="14">
        <v>100</v>
      </c>
      <c r="P16" s="14">
        <v>10</v>
      </c>
      <c r="Q16" s="37">
        <v>7.33333333333333</v>
      </c>
      <c r="R16" s="38">
        <v>17.3333333333333</v>
      </c>
      <c r="S16" s="37">
        <v>52.2</v>
      </c>
      <c r="T16" s="37">
        <v>34.48</v>
      </c>
      <c r="U16" s="37">
        <v>86.68</v>
      </c>
      <c r="V16" s="38">
        <v>52.008</v>
      </c>
      <c r="W16" s="37">
        <v>83</v>
      </c>
      <c r="X16" s="38">
        <v>16.6</v>
      </c>
      <c r="Y16" s="42">
        <v>85.9413333333333</v>
      </c>
      <c r="Z16" s="14">
        <v>17879518107</v>
      </c>
      <c r="AA16" s="14"/>
    </row>
    <row r="17" spans="1:27" ht="13.5">
      <c r="A17" s="12"/>
      <c r="B17" s="15"/>
      <c r="C17" s="15"/>
      <c r="D17" s="14">
        <v>14</v>
      </c>
      <c r="E17" s="14" t="s">
        <v>88</v>
      </c>
      <c r="F17" s="14">
        <v>1511510312</v>
      </c>
      <c r="G17" s="14" t="s">
        <v>31</v>
      </c>
      <c r="H17" s="14" t="s">
        <v>38</v>
      </c>
      <c r="I17" s="14" t="s">
        <v>56</v>
      </c>
      <c r="J17" s="14" t="s">
        <v>89</v>
      </c>
      <c r="K17" s="14" t="s">
        <v>28</v>
      </c>
      <c r="L17" s="14" t="s">
        <v>85</v>
      </c>
      <c r="M17" s="14" t="s">
        <v>86</v>
      </c>
      <c r="N17" s="14" t="s">
        <v>42</v>
      </c>
      <c r="O17" s="14">
        <v>64</v>
      </c>
      <c r="P17" s="14">
        <v>10</v>
      </c>
      <c r="Q17" s="37">
        <v>9.66666666666667</v>
      </c>
      <c r="R17" s="38">
        <v>19.6666666666667</v>
      </c>
      <c r="S17" s="37">
        <v>49.68</v>
      </c>
      <c r="T17" s="37">
        <v>32.6</v>
      </c>
      <c r="U17" s="37">
        <v>82.28</v>
      </c>
      <c r="V17" s="38">
        <v>49.368</v>
      </c>
      <c r="W17" s="37">
        <v>83</v>
      </c>
      <c r="X17" s="38">
        <v>16.6</v>
      </c>
      <c r="Y17" s="42">
        <v>85.6346666666667</v>
      </c>
      <c r="Z17" s="14">
        <v>17879509058</v>
      </c>
      <c r="AA17" s="14"/>
    </row>
    <row r="18" spans="1:27" ht="13.5">
      <c r="A18" s="12"/>
      <c r="B18" s="15"/>
      <c r="C18" s="15"/>
      <c r="D18" s="14">
        <v>15</v>
      </c>
      <c r="E18" s="14" t="s">
        <v>90</v>
      </c>
      <c r="F18" s="14">
        <v>1521302222</v>
      </c>
      <c r="G18" s="14" t="s">
        <v>31</v>
      </c>
      <c r="H18" s="14" t="s">
        <v>38</v>
      </c>
      <c r="I18" s="14" t="s">
        <v>61</v>
      </c>
      <c r="J18" s="14" t="s">
        <v>91</v>
      </c>
      <c r="K18" s="14" t="s">
        <v>28</v>
      </c>
      <c r="L18" s="14" t="s">
        <v>85</v>
      </c>
      <c r="M18" s="14" t="s">
        <v>86</v>
      </c>
      <c r="N18" s="14" t="s">
        <v>42</v>
      </c>
      <c r="O18" s="14">
        <v>22</v>
      </c>
      <c r="P18" s="14">
        <v>10</v>
      </c>
      <c r="Q18" s="37">
        <v>7</v>
      </c>
      <c r="R18" s="38">
        <v>17</v>
      </c>
      <c r="S18" s="37">
        <v>50.82</v>
      </c>
      <c r="T18" s="37">
        <v>34.6</v>
      </c>
      <c r="U18" s="37">
        <v>85.42</v>
      </c>
      <c r="V18" s="38">
        <v>51.252</v>
      </c>
      <c r="W18" s="37">
        <v>80</v>
      </c>
      <c r="X18" s="38">
        <v>16</v>
      </c>
      <c r="Y18" s="42">
        <v>84.252</v>
      </c>
      <c r="Z18" s="14">
        <v>17879552369</v>
      </c>
      <c r="AA18" s="14"/>
    </row>
    <row r="19" spans="1:27" ht="13.5">
      <c r="A19" s="12"/>
      <c r="B19" s="15"/>
      <c r="C19" s="15"/>
      <c r="D19" s="14">
        <v>16</v>
      </c>
      <c r="E19" s="14" t="s">
        <v>92</v>
      </c>
      <c r="F19" s="14">
        <v>1514302207</v>
      </c>
      <c r="G19" s="14" t="s">
        <v>31</v>
      </c>
      <c r="H19" s="14" t="s">
        <v>38</v>
      </c>
      <c r="I19" s="14" t="s">
        <v>93</v>
      </c>
      <c r="J19" s="14" t="s">
        <v>94</v>
      </c>
      <c r="K19" s="14" t="s">
        <v>28</v>
      </c>
      <c r="L19" s="14" t="s">
        <v>85</v>
      </c>
      <c r="M19" s="14" t="s">
        <v>86</v>
      </c>
      <c r="N19" s="14" t="s">
        <v>42</v>
      </c>
      <c r="O19" s="14">
        <v>34</v>
      </c>
      <c r="P19" s="14">
        <v>10</v>
      </c>
      <c r="Q19" s="37">
        <v>7</v>
      </c>
      <c r="R19" s="38">
        <v>17</v>
      </c>
      <c r="S19" s="37">
        <v>50.76</v>
      </c>
      <c r="T19" s="37">
        <v>33.72</v>
      </c>
      <c r="U19" s="37">
        <v>84.48</v>
      </c>
      <c r="V19" s="38">
        <v>50.688</v>
      </c>
      <c r="W19" s="37">
        <v>82</v>
      </c>
      <c r="X19" s="38">
        <v>16.4</v>
      </c>
      <c r="Y19" s="42">
        <v>84.088</v>
      </c>
      <c r="Z19" s="14">
        <v>13426699392</v>
      </c>
      <c r="AA19" s="14"/>
    </row>
    <row r="20" spans="1:27" s="3" customFormat="1" ht="13.5">
      <c r="A20" s="18"/>
      <c r="B20" s="19" t="s">
        <v>95</v>
      </c>
      <c r="C20" s="20"/>
      <c r="D20" s="21">
        <v>17</v>
      </c>
      <c r="E20" s="21" t="s">
        <v>42</v>
      </c>
      <c r="F20" s="21" t="s">
        <v>42</v>
      </c>
      <c r="G20" s="21" t="s">
        <v>42</v>
      </c>
      <c r="H20" s="21" t="s">
        <v>42</v>
      </c>
      <c r="I20" s="21" t="s">
        <v>42</v>
      </c>
      <c r="J20" s="21" t="s">
        <v>42</v>
      </c>
      <c r="K20" s="21" t="s">
        <v>42</v>
      </c>
      <c r="L20" s="21" t="s">
        <v>42</v>
      </c>
      <c r="M20" s="21" t="s">
        <v>42</v>
      </c>
      <c r="N20" s="21" t="s">
        <v>42</v>
      </c>
      <c r="O20" s="21" t="s">
        <v>42</v>
      </c>
      <c r="P20" s="21" t="s">
        <v>42</v>
      </c>
      <c r="Q20" s="21" t="s">
        <v>42</v>
      </c>
      <c r="R20" s="21" t="s">
        <v>42</v>
      </c>
      <c r="S20" s="21" t="s">
        <v>42</v>
      </c>
      <c r="T20" s="21" t="s">
        <v>42</v>
      </c>
      <c r="U20" s="21" t="s">
        <v>42</v>
      </c>
      <c r="V20" s="21" t="s">
        <v>42</v>
      </c>
      <c r="W20" s="21" t="s">
        <v>42</v>
      </c>
      <c r="X20" s="21" t="s">
        <v>42</v>
      </c>
      <c r="Y20" s="21" t="s">
        <v>42</v>
      </c>
      <c r="Z20" s="21" t="s">
        <v>42</v>
      </c>
      <c r="AA20" s="21" t="s">
        <v>73</v>
      </c>
    </row>
    <row r="21" spans="1:27" ht="21.75" customHeight="1">
      <c r="A21" s="12"/>
      <c r="B21" s="15" t="s">
        <v>96</v>
      </c>
      <c r="C21" s="15"/>
      <c r="D21" s="14">
        <v>18</v>
      </c>
      <c r="E21" s="14" t="s">
        <v>97</v>
      </c>
      <c r="F21" s="14">
        <v>1543503222</v>
      </c>
      <c r="G21" s="14" t="s">
        <v>31</v>
      </c>
      <c r="H21" s="14" t="s">
        <v>38</v>
      </c>
      <c r="I21" s="14" t="s">
        <v>98</v>
      </c>
      <c r="J21" s="14" t="s">
        <v>99</v>
      </c>
      <c r="K21" s="14" t="s">
        <v>28</v>
      </c>
      <c r="L21" s="14" t="s">
        <v>100</v>
      </c>
      <c r="M21" s="14" t="s">
        <v>101</v>
      </c>
      <c r="N21" s="14" t="s">
        <v>42</v>
      </c>
      <c r="O21" s="14">
        <v>33</v>
      </c>
      <c r="P21" s="14">
        <v>9.5</v>
      </c>
      <c r="Q21" s="37">
        <v>9.2</v>
      </c>
      <c r="R21" s="38">
        <v>18.7</v>
      </c>
      <c r="S21" s="37">
        <v>54.6</v>
      </c>
      <c r="T21" s="37">
        <v>35.8</v>
      </c>
      <c r="U21" s="37">
        <v>87.16</v>
      </c>
      <c r="V21" s="38">
        <v>52.296</v>
      </c>
      <c r="W21" s="37">
        <v>83</v>
      </c>
      <c r="X21" s="38">
        <v>16.6</v>
      </c>
      <c r="Y21" s="42">
        <v>87.596</v>
      </c>
      <c r="Z21" s="14">
        <v>17879516659</v>
      </c>
      <c r="AA21" s="14"/>
    </row>
    <row r="22" spans="1:27" ht="21.75" customHeight="1">
      <c r="A22" s="12"/>
      <c r="B22" s="15"/>
      <c r="C22" s="15"/>
      <c r="D22" s="14">
        <v>19</v>
      </c>
      <c r="E22" s="14" t="s">
        <v>102</v>
      </c>
      <c r="F22" s="14">
        <v>1511305134</v>
      </c>
      <c r="G22" s="14" t="s">
        <v>31</v>
      </c>
      <c r="H22" s="14" t="s">
        <v>38</v>
      </c>
      <c r="I22" s="14" t="s">
        <v>56</v>
      </c>
      <c r="J22" s="14" t="s">
        <v>103</v>
      </c>
      <c r="K22" s="14" t="s">
        <v>28</v>
      </c>
      <c r="L22" s="14" t="s">
        <v>100</v>
      </c>
      <c r="M22" s="14" t="s">
        <v>101</v>
      </c>
      <c r="N22" s="14" t="s">
        <v>42</v>
      </c>
      <c r="O22" s="14">
        <v>23</v>
      </c>
      <c r="P22" s="14">
        <v>9</v>
      </c>
      <c r="Q22" s="37">
        <v>9.1</v>
      </c>
      <c r="R22" s="38">
        <v>18.1</v>
      </c>
      <c r="S22" s="37">
        <v>50.76</v>
      </c>
      <c r="T22" s="37">
        <v>34</v>
      </c>
      <c r="U22" s="37">
        <v>83.86</v>
      </c>
      <c r="V22" s="38">
        <v>50.316</v>
      </c>
      <c r="W22" s="37">
        <v>80</v>
      </c>
      <c r="X22" s="38">
        <v>16</v>
      </c>
      <c r="Y22" s="42">
        <v>84.416</v>
      </c>
      <c r="Z22" s="14">
        <v>15216297221</v>
      </c>
      <c r="AA22" s="14"/>
    </row>
    <row r="23" spans="1:28" ht="19.5" customHeight="1">
      <c r="A23" s="12"/>
      <c r="B23" s="22" t="s">
        <v>104</v>
      </c>
      <c r="C23" s="23"/>
      <c r="D23" s="14">
        <v>20</v>
      </c>
      <c r="E23" s="14" t="s">
        <v>105</v>
      </c>
      <c r="F23" s="14">
        <v>1443301113</v>
      </c>
      <c r="G23" s="14" t="s">
        <v>31</v>
      </c>
      <c r="H23" s="14" t="s">
        <v>38</v>
      </c>
      <c r="I23" s="14" t="s">
        <v>98</v>
      </c>
      <c r="J23" s="14" t="s">
        <v>106</v>
      </c>
      <c r="K23" s="14" t="s">
        <v>28</v>
      </c>
      <c r="L23" s="14" t="s">
        <v>107</v>
      </c>
      <c r="M23" s="14" t="s">
        <v>108</v>
      </c>
      <c r="N23" s="14" t="s">
        <v>42</v>
      </c>
      <c r="O23" s="14">
        <v>6</v>
      </c>
      <c r="P23" s="14">
        <v>10</v>
      </c>
      <c r="Q23" s="37">
        <v>10</v>
      </c>
      <c r="R23" s="38">
        <v>20</v>
      </c>
      <c r="S23" s="37">
        <v>50.4</v>
      </c>
      <c r="T23" s="37">
        <v>31.9</v>
      </c>
      <c r="U23" s="37">
        <v>82.3</v>
      </c>
      <c r="V23" s="38">
        <f aca="true" t="shared" si="3" ref="V23:V25">U23*0.6</f>
        <v>49.38</v>
      </c>
      <c r="W23" s="37">
        <v>82</v>
      </c>
      <c r="X23" s="38">
        <f aca="true" t="shared" si="4" ref="X23:X25">W23*0.2</f>
        <v>16.4</v>
      </c>
      <c r="Y23" s="42">
        <f aca="true" t="shared" si="5" ref="Y23:Y25">R23+V23+X23</f>
        <v>85.78</v>
      </c>
      <c r="Z23" s="14">
        <v>15770903275</v>
      </c>
      <c r="AA23" s="14"/>
      <c r="AB23" s="43"/>
    </row>
    <row r="24" spans="1:27" ht="19.5" customHeight="1">
      <c r="A24" s="12"/>
      <c r="B24" s="24"/>
      <c r="C24" s="25"/>
      <c r="D24" s="14">
        <v>21</v>
      </c>
      <c r="E24" s="14" t="s">
        <v>109</v>
      </c>
      <c r="F24" s="14">
        <v>1557302146</v>
      </c>
      <c r="G24" s="14" t="s">
        <v>44</v>
      </c>
      <c r="H24" s="14" t="s">
        <v>38</v>
      </c>
      <c r="I24" s="14" t="s">
        <v>49</v>
      </c>
      <c r="J24" s="14" t="s">
        <v>110</v>
      </c>
      <c r="K24" s="14" t="s">
        <v>28</v>
      </c>
      <c r="L24" s="14" t="s">
        <v>111</v>
      </c>
      <c r="M24" s="14" t="s">
        <v>112</v>
      </c>
      <c r="N24" s="14" t="s">
        <v>42</v>
      </c>
      <c r="O24" s="14">
        <v>11</v>
      </c>
      <c r="P24" s="14">
        <v>10</v>
      </c>
      <c r="Q24" s="37">
        <v>9.8</v>
      </c>
      <c r="R24" s="38">
        <f>P24+Q24</f>
        <v>19.8</v>
      </c>
      <c r="S24" s="37">
        <v>52.62</v>
      </c>
      <c r="T24" s="37">
        <v>36.67</v>
      </c>
      <c r="U24" s="37">
        <v>82.26</v>
      </c>
      <c r="V24" s="38">
        <f t="shared" si="3"/>
        <v>49.356</v>
      </c>
      <c r="W24" s="37">
        <v>80</v>
      </c>
      <c r="X24" s="38">
        <f t="shared" si="4"/>
        <v>16</v>
      </c>
      <c r="Y24" s="42">
        <f t="shared" si="5"/>
        <v>85.156</v>
      </c>
      <c r="Z24" s="14">
        <v>17879517070</v>
      </c>
      <c r="AA24" s="14"/>
    </row>
    <row r="25" spans="1:27" ht="18" customHeight="1">
      <c r="A25" s="12"/>
      <c r="B25" s="15" t="s">
        <v>113</v>
      </c>
      <c r="C25" s="15"/>
      <c r="D25" s="14">
        <v>22</v>
      </c>
      <c r="E25" s="14" t="s">
        <v>114</v>
      </c>
      <c r="F25" s="14">
        <v>1557301230</v>
      </c>
      <c r="G25" s="14" t="s">
        <v>44</v>
      </c>
      <c r="H25" s="14" t="s">
        <v>38</v>
      </c>
      <c r="I25" s="14" t="s">
        <v>49</v>
      </c>
      <c r="J25" s="14" t="s">
        <v>115</v>
      </c>
      <c r="K25" s="14" t="s">
        <v>28</v>
      </c>
      <c r="L25" s="14" t="s">
        <v>116</v>
      </c>
      <c r="M25" s="14" t="s">
        <v>117</v>
      </c>
      <c r="N25" s="14" t="s">
        <v>42</v>
      </c>
      <c r="O25" s="14">
        <v>44</v>
      </c>
      <c r="P25" s="14">
        <v>10</v>
      </c>
      <c r="Q25" s="37">
        <v>6.66666666666667</v>
      </c>
      <c r="R25" s="38">
        <v>16.6666666666667</v>
      </c>
      <c r="S25" s="37">
        <v>52.68</v>
      </c>
      <c r="T25" s="37">
        <v>35.28</v>
      </c>
      <c r="U25" s="37">
        <v>87.96</v>
      </c>
      <c r="V25" s="38">
        <f t="shared" si="3"/>
        <v>52.776</v>
      </c>
      <c r="W25" s="37">
        <v>83</v>
      </c>
      <c r="X25" s="38">
        <f t="shared" si="4"/>
        <v>16.6</v>
      </c>
      <c r="Y25" s="42">
        <f t="shared" si="5"/>
        <v>86.0426666666667</v>
      </c>
      <c r="Z25" s="14">
        <v>17879517707</v>
      </c>
      <c r="AA25" s="14"/>
    </row>
    <row r="26" spans="1:27" ht="13.5">
      <c r="A26" s="12"/>
      <c r="B26" s="15" t="s">
        <v>118</v>
      </c>
      <c r="C26" s="15"/>
      <c r="D26" s="14">
        <v>23</v>
      </c>
      <c r="E26" s="14" t="s">
        <v>119</v>
      </c>
      <c r="F26" s="14">
        <v>1521305210</v>
      </c>
      <c r="G26" s="14" t="s">
        <v>31</v>
      </c>
      <c r="H26" s="14" t="s">
        <v>38</v>
      </c>
      <c r="I26" s="14" t="s">
        <v>61</v>
      </c>
      <c r="J26" s="14" t="s">
        <v>120</v>
      </c>
      <c r="K26" s="14" t="s">
        <v>28</v>
      </c>
      <c r="L26" s="14" t="s">
        <v>121</v>
      </c>
      <c r="M26" s="14" t="s">
        <v>122</v>
      </c>
      <c r="N26" s="14" t="s">
        <v>42</v>
      </c>
      <c r="O26" s="14">
        <v>2</v>
      </c>
      <c r="P26" s="14">
        <v>10</v>
      </c>
      <c r="Q26" s="37">
        <v>6.66666666666667</v>
      </c>
      <c r="R26" s="38">
        <v>16.6666666666667</v>
      </c>
      <c r="S26" s="37">
        <v>53.4</v>
      </c>
      <c r="T26" s="37">
        <v>36.4</v>
      </c>
      <c r="U26" s="37">
        <v>89.8</v>
      </c>
      <c r="V26" s="38">
        <v>53.88</v>
      </c>
      <c r="W26" s="37">
        <v>85</v>
      </c>
      <c r="X26" s="38">
        <v>17</v>
      </c>
      <c r="Y26" s="42">
        <v>87.5466666666667</v>
      </c>
      <c r="Z26" s="14">
        <v>17879508760</v>
      </c>
      <c r="AA26" s="14"/>
    </row>
    <row r="27" spans="1:27" ht="13.5">
      <c r="A27" s="12"/>
      <c r="B27" s="15"/>
      <c r="C27" s="15"/>
      <c r="D27" s="14">
        <v>24</v>
      </c>
      <c r="E27" s="14" t="s">
        <v>123</v>
      </c>
      <c r="F27" s="14">
        <v>1537308117</v>
      </c>
      <c r="G27" s="14" t="s">
        <v>124</v>
      </c>
      <c r="H27" s="14" t="s">
        <v>38</v>
      </c>
      <c r="I27" s="14" t="s">
        <v>125</v>
      </c>
      <c r="J27" s="14" t="s">
        <v>126</v>
      </c>
      <c r="K27" s="14" t="s">
        <v>28</v>
      </c>
      <c r="L27" s="14" t="s">
        <v>121</v>
      </c>
      <c r="M27" s="14" t="s">
        <v>122</v>
      </c>
      <c r="N27" s="14" t="s">
        <v>127</v>
      </c>
      <c r="O27" s="14">
        <v>16</v>
      </c>
      <c r="P27" s="14">
        <v>10</v>
      </c>
      <c r="Q27" s="37">
        <v>6.33333333333333</v>
      </c>
      <c r="R27" s="38">
        <v>16.3333333333333</v>
      </c>
      <c r="S27" s="37">
        <v>51.78</v>
      </c>
      <c r="T27" s="37">
        <v>34.2</v>
      </c>
      <c r="U27" s="37">
        <v>85.98</v>
      </c>
      <c r="V27" s="38">
        <v>51.588</v>
      </c>
      <c r="W27" s="37">
        <v>84</v>
      </c>
      <c r="X27" s="38">
        <v>16.8</v>
      </c>
      <c r="Y27" s="42">
        <v>84.7213333333333</v>
      </c>
      <c r="Z27" s="14">
        <v>17879509126</v>
      </c>
      <c r="AA27" s="14"/>
    </row>
    <row r="28" spans="1:27" ht="13.5">
      <c r="A28" s="12"/>
      <c r="B28" s="15"/>
      <c r="C28" s="15"/>
      <c r="D28" s="14">
        <v>25</v>
      </c>
      <c r="E28" s="14" t="s">
        <v>128</v>
      </c>
      <c r="F28" s="14">
        <v>1534313225</v>
      </c>
      <c r="G28" s="14" t="s">
        <v>82</v>
      </c>
      <c r="H28" s="14" t="s">
        <v>38</v>
      </c>
      <c r="I28" s="14" t="s">
        <v>83</v>
      </c>
      <c r="J28" s="14" t="s">
        <v>84</v>
      </c>
      <c r="K28" s="14" t="s">
        <v>28</v>
      </c>
      <c r="L28" s="14" t="s">
        <v>121</v>
      </c>
      <c r="M28" s="14" t="s">
        <v>122</v>
      </c>
      <c r="N28" s="14" t="s">
        <v>129</v>
      </c>
      <c r="O28" s="14">
        <v>52</v>
      </c>
      <c r="P28" s="14">
        <v>9.5</v>
      </c>
      <c r="Q28" s="37">
        <v>6.66666666666667</v>
      </c>
      <c r="R28" s="38">
        <v>16.1666666666667</v>
      </c>
      <c r="S28" s="37">
        <v>51.66</v>
      </c>
      <c r="T28" s="37">
        <v>33.08</v>
      </c>
      <c r="U28" s="37">
        <v>84.74</v>
      </c>
      <c r="V28" s="38">
        <v>50.844</v>
      </c>
      <c r="W28" s="37">
        <v>86</v>
      </c>
      <c r="X28" s="38">
        <v>17.2</v>
      </c>
      <c r="Y28" s="42">
        <v>84.2106666666667</v>
      </c>
      <c r="Z28" s="14">
        <v>17879507936</v>
      </c>
      <c r="AA28" s="14"/>
    </row>
    <row r="29" spans="1:27" ht="13.5">
      <c r="A29" s="12"/>
      <c r="B29" s="15" t="s">
        <v>130</v>
      </c>
      <c r="C29" s="15"/>
      <c r="D29" s="14">
        <v>26</v>
      </c>
      <c r="E29" s="14" t="s">
        <v>131</v>
      </c>
      <c r="F29" s="14">
        <v>1511307227</v>
      </c>
      <c r="G29" s="14" t="s">
        <v>31</v>
      </c>
      <c r="H29" s="14" t="s">
        <v>38</v>
      </c>
      <c r="I29" s="14" t="s">
        <v>56</v>
      </c>
      <c r="J29" s="14" t="s">
        <v>132</v>
      </c>
      <c r="K29" s="14" t="s">
        <v>28</v>
      </c>
      <c r="L29" s="14" t="s">
        <v>133</v>
      </c>
      <c r="M29" s="14" t="s">
        <v>134</v>
      </c>
      <c r="N29" s="14" t="s">
        <v>42</v>
      </c>
      <c r="O29" s="14">
        <v>37</v>
      </c>
      <c r="P29" s="14">
        <v>9.5</v>
      </c>
      <c r="Q29" s="37">
        <v>8.5</v>
      </c>
      <c r="R29" s="38">
        <v>18</v>
      </c>
      <c r="S29" s="37">
        <v>50.04</v>
      </c>
      <c r="T29" s="37">
        <v>33.27</v>
      </c>
      <c r="U29" s="37">
        <v>87.52</v>
      </c>
      <c r="V29" s="38">
        <v>52.512</v>
      </c>
      <c r="W29" s="37">
        <v>80</v>
      </c>
      <c r="X29" s="38">
        <v>16</v>
      </c>
      <c r="Y29" s="42">
        <v>86.512</v>
      </c>
      <c r="Z29" s="14">
        <v>13576182041</v>
      </c>
      <c r="AA29" s="14"/>
    </row>
    <row r="30" spans="1:27" ht="13.5">
      <c r="A30" s="12"/>
      <c r="B30" s="15"/>
      <c r="C30" s="15"/>
      <c r="D30" s="14">
        <v>27</v>
      </c>
      <c r="E30" s="14" t="s">
        <v>135</v>
      </c>
      <c r="F30" s="14">
        <v>1544306122</v>
      </c>
      <c r="G30" s="14" t="s">
        <v>31</v>
      </c>
      <c r="H30" s="14" t="s">
        <v>38</v>
      </c>
      <c r="I30" s="14" t="s">
        <v>39</v>
      </c>
      <c r="J30" s="14" t="s">
        <v>136</v>
      </c>
      <c r="K30" s="14" t="s">
        <v>28</v>
      </c>
      <c r="L30" s="14" t="s">
        <v>133</v>
      </c>
      <c r="M30" s="14" t="s">
        <v>134</v>
      </c>
      <c r="N30" s="14" t="s">
        <v>42</v>
      </c>
      <c r="O30" s="14">
        <v>82</v>
      </c>
      <c r="P30" s="14">
        <v>10</v>
      </c>
      <c r="Q30" s="37">
        <v>6.66666666666667</v>
      </c>
      <c r="R30" s="38">
        <v>16.6666666666667</v>
      </c>
      <c r="S30" s="37">
        <v>50.76</v>
      </c>
      <c r="T30" s="37">
        <v>33.32</v>
      </c>
      <c r="U30" s="37">
        <v>84.08</v>
      </c>
      <c r="V30" s="38">
        <v>50.448</v>
      </c>
      <c r="W30" s="37">
        <v>82</v>
      </c>
      <c r="X30" s="38">
        <v>16.4</v>
      </c>
      <c r="Y30" s="42">
        <v>83.5146666666667</v>
      </c>
      <c r="Z30" s="14">
        <v>17879516580</v>
      </c>
      <c r="AA30" s="14"/>
    </row>
    <row r="31" spans="1:27" ht="13.5">
      <c r="A31" s="12"/>
      <c r="B31" s="26" t="s">
        <v>137</v>
      </c>
      <c r="C31" s="26"/>
      <c r="D31" s="14">
        <v>28</v>
      </c>
      <c r="E31" s="14" t="s">
        <v>138</v>
      </c>
      <c r="F31" s="14">
        <v>1511307238</v>
      </c>
      <c r="G31" s="14" t="s">
        <v>44</v>
      </c>
      <c r="H31" s="14" t="s">
        <v>38</v>
      </c>
      <c r="I31" s="14" t="s">
        <v>56</v>
      </c>
      <c r="J31" s="14" t="s">
        <v>139</v>
      </c>
      <c r="K31" s="14" t="s">
        <v>28</v>
      </c>
      <c r="L31" s="14" t="s">
        <v>140</v>
      </c>
      <c r="M31" s="14" t="s">
        <v>141</v>
      </c>
      <c r="N31" s="14" t="s">
        <v>42</v>
      </c>
      <c r="O31" s="14">
        <v>29</v>
      </c>
      <c r="P31" s="14">
        <v>10</v>
      </c>
      <c r="Q31" s="37">
        <v>9.1</v>
      </c>
      <c r="R31" s="38">
        <v>19.1</v>
      </c>
      <c r="S31" s="37">
        <v>49.92</v>
      </c>
      <c r="T31" s="37">
        <v>34.2</v>
      </c>
      <c r="U31" s="37">
        <v>81.24</v>
      </c>
      <c r="V31" s="38">
        <v>48.744</v>
      </c>
      <c r="W31" s="37">
        <v>82</v>
      </c>
      <c r="X31" s="38">
        <v>16.4</v>
      </c>
      <c r="Y31" s="42">
        <v>84.244</v>
      </c>
      <c r="Z31" s="14">
        <v>17879516873</v>
      </c>
      <c r="AA31" s="14"/>
    </row>
    <row r="32" spans="1:27" ht="13.5">
      <c r="A32" s="12"/>
      <c r="B32" s="26"/>
      <c r="C32" s="26"/>
      <c r="D32" s="14">
        <v>29</v>
      </c>
      <c r="E32" s="14" t="s">
        <v>142</v>
      </c>
      <c r="F32" s="14">
        <v>1521303128</v>
      </c>
      <c r="G32" s="14" t="s">
        <v>44</v>
      </c>
      <c r="H32" s="14" t="s">
        <v>38</v>
      </c>
      <c r="I32" s="14" t="s">
        <v>56</v>
      </c>
      <c r="J32" s="14" t="s">
        <v>143</v>
      </c>
      <c r="K32" s="14" t="s">
        <v>28</v>
      </c>
      <c r="L32" s="14" t="s">
        <v>140</v>
      </c>
      <c r="M32" s="14" t="s">
        <v>141</v>
      </c>
      <c r="N32" s="14" t="s">
        <v>42</v>
      </c>
      <c r="O32" s="14">
        <v>43</v>
      </c>
      <c r="P32" s="14">
        <v>8.5</v>
      </c>
      <c r="Q32" s="37">
        <v>9</v>
      </c>
      <c r="R32" s="38">
        <v>17.5</v>
      </c>
      <c r="S32" s="37">
        <v>49.08</v>
      </c>
      <c r="T32" s="37">
        <v>32.6</v>
      </c>
      <c r="U32" s="37">
        <v>82.8</v>
      </c>
      <c r="V32" s="38">
        <v>49.68</v>
      </c>
      <c r="W32" s="37">
        <v>80</v>
      </c>
      <c r="X32" s="38">
        <v>16</v>
      </c>
      <c r="Y32" s="42">
        <v>83.18</v>
      </c>
      <c r="Z32" s="14">
        <v>18379539736</v>
      </c>
      <c r="AA32" s="14"/>
    </row>
    <row r="33" spans="1:27" ht="13.5">
      <c r="A33" s="12" t="s">
        <v>144</v>
      </c>
      <c r="B33" s="15" t="s">
        <v>29</v>
      </c>
      <c r="C33" s="15"/>
      <c r="D33" s="14">
        <v>30</v>
      </c>
      <c r="E33" s="14" t="s">
        <v>145</v>
      </c>
      <c r="F33" s="14">
        <v>1451304118</v>
      </c>
      <c r="G33" s="14" t="s">
        <v>31</v>
      </c>
      <c r="H33" s="14" t="s">
        <v>38</v>
      </c>
      <c r="I33" s="14" t="s">
        <v>146</v>
      </c>
      <c r="J33" s="14" t="s">
        <v>147</v>
      </c>
      <c r="K33" s="14" t="s">
        <v>144</v>
      </c>
      <c r="L33" s="14" t="s">
        <v>148</v>
      </c>
      <c r="M33" s="14" t="s">
        <v>149</v>
      </c>
      <c r="N33" s="14" t="s">
        <v>42</v>
      </c>
      <c r="O33" s="14">
        <v>18</v>
      </c>
      <c r="P33" s="14">
        <v>10</v>
      </c>
      <c r="Q33" s="37">
        <v>8.66666666666667</v>
      </c>
      <c r="R33" s="38">
        <v>18.6666666666667</v>
      </c>
      <c r="S33" s="37">
        <v>53.4</v>
      </c>
      <c r="T33" s="37">
        <v>32.33</v>
      </c>
      <c r="U33" s="37">
        <v>85.7</v>
      </c>
      <c r="V33" s="38">
        <f aca="true" t="shared" si="6" ref="V33:V35">U33*0.6</f>
        <v>51.42</v>
      </c>
      <c r="W33" s="37">
        <v>86</v>
      </c>
      <c r="X33" s="38">
        <f aca="true" t="shared" si="7" ref="X33:X35">W33*0.2</f>
        <v>17.2</v>
      </c>
      <c r="Y33" s="42">
        <f aca="true" t="shared" si="8" ref="Y33:Y35">R33+V33+X33</f>
        <v>87.2866666666667</v>
      </c>
      <c r="Z33" s="14">
        <v>15770906997</v>
      </c>
      <c r="AA33" s="14"/>
    </row>
    <row r="34" spans="1:27" ht="13.5">
      <c r="A34" s="12"/>
      <c r="B34" s="15"/>
      <c r="C34" s="15"/>
      <c r="D34" s="14">
        <v>31</v>
      </c>
      <c r="E34" s="14" t="s">
        <v>150</v>
      </c>
      <c r="F34" s="14">
        <v>1437305131</v>
      </c>
      <c r="G34" s="14" t="s">
        <v>151</v>
      </c>
      <c r="H34" s="14" t="s">
        <v>38</v>
      </c>
      <c r="I34" s="14" t="s">
        <v>125</v>
      </c>
      <c r="J34" s="14" t="s">
        <v>152</v>
      </c>
      <c r="K34" s="14" t="s">
        <v>144</v>
      </c>
      <c r="L34" s="14" t="s">
        <v>153</v>
      </c>
      <c r="M34" s="14" t="s">
        <v>149</v>
      </c>
      <c r="N34" s="14" t="s">
        <v>42</v>
      </c>
      <c r="O34" s="14">
        <v>16</v>
      </c>
      <c r="P34" s="14">
        <v>10</v>
      </c>
      <c r="Q34" s="37">
        <v>6.66666666666667</v>
      </c>
      <c r="R34" s="38">
        <v>16.6666666666667</v>
      </c>
      <c r="S34" s="37">
        <v>52.5</v>
      </c>
      <c r="T34" s="37">
        <v>33.27</v>
      </c>
      <c r="U34" s="37">
        <v>85.8</v>
      </c>
      <c r="V34" s="38">
        <f t="shared" si="6"/>
        <v>51.48</v>
      </c>
      <c r="W34" s="37">
        <v>81</v>
      </c>
      <c r="X34" s="38">
        <f t="shared" si="7"/>
        <v>16.2</v>
      </c>
      <c r="Y34" s="42">
        <f t="shared" si="8"/>
        <v>84.3466666666667</v>
      </c>
      <c r="Z34" s="14">
        <v>18816403408</v>
      </c>
      <c r="AA34" s="14"/>
    </row>
    <row r="35" spans="1:27" ht="13.5">
      <c r="A35" s="12"/>
      <c r="B35" s="15"/>
      <c r="C35" s="15"/>
      <c r="D35" s="14">
        <v>32</v>
      </c>
      <c r="E35" s="14" t="s">
        <v>154</v>
      </c>
      <c r="F35" s="14">
        <v>1431310134</v>
      </c>
      <c r="G35" s="14" t="s">
        <v>44</v>
      </c>
      <c r="H35" s="14" t="s">
        <v>38</v>
      </c>
      <c r="I35" s="14" t="s">
        <v>76</v>
      </c>
      <c r="J35" s="14" t="s">
        <v>155</v>
      </c>
      <c r="K35" s="14" t="s">
        <v>144</v>
      </c>
      <c r="L35" s="14" t="s">
        <v>51</v>
      </c>
      <c r="M35" s="14" t="s">
        <v>149</v>
      </c>
      <c r="N35" s="14" t="s">
        <v>42</v>
      </c>
      <c r="O35" s="14">
        <v>17</v>
      </c>
      <c r="P35" s="14">
        <v>9.5</v>
      </c>
      <c r="Q35" s="37">
        <v>6.66666666666667</v>
      </c>
      <c r="R35" s="38">
        <v>16.1666666666667</v>
      </c>
      <c r="S35" s="37">
        <v>51</v>
      </c>
      <c r="T35" s="37">
        <v>31.7</v>
      </c>
      <c r="U35" s="37">
        <v>82.7</v>
      </c>
      <c r="V35" s="38">
        <f t="shared" si="6"/>
        <v>49.62</v>
      </c>
      <c r="W35" s="37"/>
      <c r="X35" s="38">
        <f t="shared" si="7"/>
        <v>0</v>
      </c>
      <c r="Y35" s="42">
        <f t="shared" si="8"/>
        <v>65.7866666666667</v>
      </c>
      <c r="Z35" s="14">
        <v>15779556893</v>
      </c>
      <c r="AA35" s="14"/>
    </row>
    <row r="36" spans="1:27" ht="13.5">
      <c r="A36" s="12"/>
      <c r="B36" s="15" t="s">
        <v>59</v>
      </c>
      <c r="C36" s="15"/>
      <c r="D36" s="14">
        <v>33</v>
      </c>
      <c r="E36" s="14" t="s">
        <v>156</v>
      </c>
      <c r="F36" s="14">
        <v>1544307202</v>
      </c>
      <c r="G36" s="14" t="s">
        <v>31</v>
      </c>
      <c r="H36" s="14" t="s">
        <v>38</v>
      </c>
      <c r="I36" s="14" t="s">
        <v>39</v>
      </c>
      <c r="J36" s="14" t="s">
        <v>69</v>
      </c>
      <c r="K36" s="14" t="s">
        <v>144</v>
      </c>
      <c r="L36" s="14" t="s">
        <v>63</v>
      </c>
      <c r="M36" s="14" t="s">
        <v>157</v>
      </c>
      <c r="N36" s="14" t="s">
        <v>42</v>
      </c>
      <c r="O36" s="14">
        <v>40</v>
      </c>
      <c r="P36" s="14">
        <v>10</v>
      </c>
      <c r="Q36" s="37">
        <v>6.66666666666667</v>
      </c>
      <c r="R36" s="38">
        <v>16.6666666666667</v>
      </c>
      <c r="S36" s="37">
        <v>51.78</v>
      </c>
      <c r="T36" s="37">
        <v>34.2</v>
      </c>
      <c r="U36" s="37">
        <v>90.4</v>
      </c>
      <c r="V36" s="38">
        <v>54.24</v>
      </c>
      <c r="W36" s="37">
        <v>84</v>
      </c>
      <c r="X36" s="38">
        <v>16.8</v>
      </c>
      <c r="Y36" s="42">
        <v>87.7066666666667</v>
      </c>
      <c r="Z36" s="14">
        <v>17879509032</v>
      </c>
      <c r="AA36" s="14"/>
    </row>
    <row r="37" spans="1:27" ht="13.5">
      <c r="A37" s="12"/>
      <c r="B37" s="15"/>
      <c r="C37" s="15"/>
      <c r="D37" s="14">
        <v>34</v>
      </c>
      <c r="E37" s="14" t="s">
        <v>158</v>
      </c>
      <c r="F37" s="14">
        <v>1544307203</v>
      </c>
      <c r="G37" s="14" t="s">
        <v>31</v>
      </c>
      <c r="H37" s="14" t="s">
        <v>38</v>
      </c>
      <c r="I37" s="14" t="s">
        <v>39</v>
      </c>
      <c r="J37" s="14" t="s">
        <v>69</v>
      </c>
      <c r="K37" s="14" t="s">
        <v>144</v>
      </c>
      <c r="L37" s="14" t="s">
        <v>63</v>
      </c>
      <c r="M37" s="14" t="s">
        <v>157</v>
      </c>
      <c r="N37" s="14" t="s">
        <v>42</v>
      </c>
      <c r="O37" s="14">
        <v>38</v>
      </c>
      <c r="P37" s="14">
        <v>10</v>
      </c>
      <c r="Q37" s="37">
        <v>6.66666666666667</v>
      </c>
      <c r="R37" s="38">
        <v>16.6666666666667</v>
      </c>
      <c r="S37" s="37">
        <v>51.24</v>
      </c>
      <c r="T37" s="37">
        <v>32.92</v>
      </c>
      <c r="U37" s="37">
        <v>84.76</v>
      </c>
      <c r="V37" s="38">
        <v>50.856</v>
      </c>
      <c r="W37" s="37">
        <v>82</v>
      </c>
      <c r="X37" s="38">
        <v>16.4</v>
      </c>
      <c r="Y37" s="42">
        <v>83.9226666666667</v>
      </c>
      <c r="Z37" s="14">
        <v>17879521058</v>
      </c>
      <c r="AA37" s="14"/>
    </row>
    <row r="38" spans="1:27" ht="13.5">
      <c r="A38" s="12"/>
      <c r="B38" s="15"/>
      <c r="C38" s="15"/>
      <c r="D38" s="14">
        <v>35</v>
      </c>
      <c r="E38" s="14" t="s">
        <v>159</v>
      </c>
      <c r="F38" s="14">
        <v>1544302109</v>
      </c>
      <c r="G38" s="14" t="s">
        <v>31</v>
      </c>
      <c r="H38" s="14" t="s">
        <v>38</v>
      </c>
      <c r="I38" s="14" t="s">
        <v>39</v>
      </c>
      <c r="J38" s="14" t="s">
        <v>160</v>
      </c>
      <c r="K38" s="14" t="s">
        <v>144</v>
      </c>
      <c r="L38" s="14" t="s">
        <v>63</v>
      </c>
      <c r="M38" s="14" t="s">
        <v>157</v>
      </c>
      <c r="N38" s="14" t="s">
        <v>42</v>
      </c>
      <c r="O38" s="14">
        <v>32</v>
      </c>
      <c r="P38" s="14">
        <v>10</v>
      </c>
      <c r="Q38" s="37">
        <v>6.66666666666667</v>
      </c>
      <c r="R38" s="38">
        <v>16.6666666666667</v>
      </c>
      <c r="S38" s="37">
        <v>52.26</v>
      </c>
      <c r="T38" s="37">
        <v>34.2</v>
      </c>
      <c r="U38" s="37">
        <v>84.12</v>
      </c>
      <c r="V38" s="38">
        <v>50.472</v>
      </c>
      <c r="W38" s="37">
        <v>81</v>
      </c>
      <c r="X38" s="38">
        <v>16.2</v>
      </c>
      <c r="Y38" s="42">
        <v>83.3386666666667</v>
      </c>
      <c r="Z38" s="14">
        <v>17879523627</v>
      </c>
      <c r="AA38" s="14"/>
    </row>
    <row r="39" spans="1:27" ht="13.5">
      <c r="A39" s="12"/>
      <c r="B39" s="15"/>
      <c r="C39" s="15"/>
      <c r="D39" s="14">
        <v>36</v>
      </c>
      <c r="E39" s="14" t="s">
        <v>161</v>
      </c>
      <c r="F39" s="14">
        <v>1551302131</v>
      </c>
      <c r="G39" s="14" t="s">
        <v>44</v>
      </c>
      <c r="H39" s="14" t="s">
        <v>38</v>
      </c>
      <c r="I39" s="14" t="s">
        <v>146</v>
      </c>
      <c r="J39" s="14" t="s">
        <v>162</v>
      </c>
      <c r="K39" s="14" t="s">
        <v>144</v>
      </c>
      <c r="L39" s="14" t="s">
        <v>63</v>
      </c>
      <c r="M39" s="14" t="s">
        <v>157</v>
      </c>
      <c r="N39" s="14" t="s">
        <v>42</v>
      </c>
      <c r="O39" s="14">
        <v>28</v>
      </c>
      <c r="P39" s="14">
        <v>10</v>
      </c>
      <c r="Q39" s="37">
        <v>7.33333333333333</v>
      </c>
      <c r="R39" s="38">
        <v>17.3333333333333</v>
      </c>
      <c r="S39" s="37">
        <v>50.88</v>
      </c>
      <c r="T39" s="37">
        <v>33.28</v>
      </c>
      <c r="U39" s="37">
        <v>81.19</v>
      </c>
      <c r="V39" s="38">
        <v>48.714</v>
      </c>
      <c r="W39" s="37">
        <v>82</v>
      </c>
      <c r="X39" s="38">
        <v>16.4</v>
      </c>
      <c r="Y39" s="42">
        <v>82.4473333333333</v>
      </c>
      <c r="Z39" s="14">
        <v>1551302131</v>
      </c>
      <c r="AA39" s="14"/>
    </row>
    <row r="40" spans="1:27" ht="21" customHeight="1">
      <c r="A40" s="12"/>
      <c r="B40" s="15" t="s">
        <v>163</v>
      </c>
      <c r="C40" s="15"/>
      <c r="D40" s="14">
        <v>37</v>
      </c>
      <c r="E40" s="14" t="s">
        <v>164</v>
      </c>
      <c r="F40" s="14">
        <v>1560311132</v>
      </c>
      <c r="G40" s="14" t="s">
        <v>44</v>
      </c>
      <c r="H40" s="14" t="s">
        <v>38</v>
      </c>
      <c r="I40" s="14" t="s">
        <v>76</v>
      </c>
      <c r="J40" s="14" t="s">
        <v>77</v>
      </c>
      <c r="K40" s="14" t="s">
        <v>144</v>
      </c>
      <c r="L40" s="14" t="s">
        <v>165</v>
      </c>
      <c r="M40" s="14" t="s">
        <v>166</v>
      </c>
      <c r="N40" s="14" t="s">
        <v>42</v>
      </c>
      <c r="O40" s="14">
        <v>80</v>
      </c>
      <c r="P40" s="14">
        <v>10</v>
      </c>
      <c r="Q40" s="37">
        <v>6.33333333333333</v>
      </c>
      <c r="R40" s="38">
        <v>16.3333333333333</v>
      </c>
      <c r="S40" s="37">
        <v>51.66</v>
      </c>
      <c r="T40" s="37">
        <v>34.72</v>
      </c>
      <c r="U40" s="37">
        <v>85.95</v>
      </c>
      <c r="V40" s="38">
        <v>51.57</v>
      </c>
      <c r="W40" s="37">
        <v>82</v>
      </c>
      <c r="X40" s="38">
        <v>16.4</v>
      </c>
      <c r="Y40" s="42">
        <v>84.3033333333333</v>
      </c>
      <c r="Z40" s="14">
        <v>18279595931</v>
      </c>
      <c r="AA40" s="14"/>
    </row>
    <row r="41" spans="1:27" ht="21" customHeight="1">
      <c r="A41" s="12"/>
      <c r="B41" s="15"/>
      <c r="C41" s="15"/>
      <c r="D41" s="14">
        <v>38</v>
      </c>
      <c r="E41" s="14" t="s">
        <v>167</v>
      </c>
      <c r="F41" s="14">
        <v>1551301205</v>
      </c>
      <c r="G41" s="14" t="s">
        <v>31</v>
      </c>
      <c r="H41" s="14" t="s">
        <v>38</v>
      </c>
      <c r="I41" s="14" t="s">
        <v>146</v>
      </c>
      <c r="J41" s="14" t="s">
        <v>168</v>
      </c>
      <c r="K41" s="14" t="s">
        <v>144</v>
      </c>
      <c r="L41" s="14" t="s">
        <v>165</v>
      </c>
      <c r="M41" s="14" t="s">
        <v>166</v>
      </c>
      <c r="N41" s="14" t="s">
        <v>42</v>
      </c>
      <c r="O41" s="14">
        <v>18</v>
      </c>
      <c r="P41" s="14">
        <v>10</v>
      </c>
      <c r="Q41" s="37">
        <v>6.33333333333333</v>
      </c>
      <c r="R41" s="38">
        <v>16.3333333333333</v>
      </c>
      <c r="S41" s="37">
        <v>53.58</v>
      </c>
      <c r="T41" s="37">
        <v>35.72</v>
      </c>
      <c r="U41" s="37">
        <v>70.05</v>
      </c>
      <c r="V41" s="38">
        <v>42.03</v>
      </c>
      <c r="W41" s="37">
        <v>88</v>
      </c>
      <c r="X41" s="38">
        <v>17.6</v>
      </c>
      <c r="Y41" s="42">
        <v>75.9633333333333</v>
      </c>
      <c r="Z41" s="14">
        <v>17879518827</v>
      </c>
      <c r="AA41" s="14"/>
    </row>
    <row r="42" spans="1:27" ht="24" customHeight="1">
      <c r="A42" s="12"/>
      <c r="B42" s="15" t="s">
        <v>169</v>
      </c>
      <c r="C42" s="15"/>
      <c r="D42" s="14">
        <v>39</v>
      </c>
      <c r="E42" s="14" t="s">
        <v>170</v>
      </c>
      <c r="F42" s="14">
        <v>1521303102</v>
      </c>
      <c r="G42" s="14" t="s">
        <v>31</v>
      </c>
      <c r="H42" s="14" t="s">
        <v>38</v>
      </c>
      <c r="I42" s="14" t="s">
        <v>61</v>
      </c>
      <c r="J42" s="14" t="s">
        <v>171</v>
      </c>
      <c r="K42" s="14" t="s">
        <v>144</v>
      </c>
      <c r="L42" s="14" t="s">
        <v>172</v>
      </c>
      <c r="M42" s="14" t="s">
        <v>173</v>
      </c>
      <c r="N42" s="14" t="s">
        <v>42</v>
      </c>
      <c r="O42" s="14">
        <v>1</v>
      </c>
      <c r="P42" s="14">
        <v>10</v>
      </c>
      <c r="Q42" s="37">
        <v>7</v>
      </c>
      <c r="R42" s="38">
        <v>17</v>
      </c>
      <c r="S42" s="37">
        <v>51</v>
      </c>
      <c r="T42" s="37">
        <v>34.8</v>
      </c>
      <c r="U42" s="37">
        <v>86.28</v>
      </c>
      <c r="V42" s="38">
        <v>51.768</v>
      </c>
      <c r="W42" s="37">
        <v>88</v>
      </c>
      <c r="X42" s="38">
        <v>17.6</v>
      </c>
      <c r="Y42" s="42">
        <v>86.368</v>
      </c>
      <c r="Z42" s="14">
        <v>17879508583</v>
      </c>
      <c r="AA42" s="14"/>
    </row>
    <row r="43" spans="1:27" ht="24" customHeight="1">
      <c r="A43" s="12"/>
      <c r="B43" s="15"/>
      <c r="C43" s="15"/>
      <c r="D43" s="14">
        <v>40</v>
      </c>
      <c r="E43" s="14" t="s">
        <v>174</v>
      </c>
      <c r="F43" s="14">
        <v>1511510122</v>
      </c>
      <c r="G43" s="14" t="s">
        <v>31</v>
      </c>
      <c r="H43" s="14" t="s">
        <v>38</v>
      </c>
      <c r="I43" s="14" t="s">
        <v>56</v>
      </c>
      <c r="J43" s="14" t="s">
        <v>175</v>
      </c>
      <c r="K43" s="14" t="s">
        <v>144</v>
      </c>
      <c r="L43" s="14" t="s">
        <v>172</v>
      </c>
      <c r="M43" s="14" t="s">
        <v>173</v>
      </c>
      <c r="N43" s="14" t="s">
        <v>42</v>
      </c>
      <c r="O43" s="14">
        <v>36</v>
      </c>
      <c r="P43" s="14">
        <v>10</v>
      </c>
      <c r="Q43" s="37">
        <v>9.4</v>
      </c>
      <c r="R43" s="38">
        <v>19.4</v>
      </c>
      <c r="S43" s="37">
        <v>53.04</v>
      </c>
      <c r="T43" s="37">
        <v>36</v>
      </c>
      <c r="U43" s="37">
        <v>78.79</v>
      </c>
      <c r="V43" s="38">
        <v>47.274</v>
      </c>
      <c r="W43" s="37">
        <v>84</v>
      </c>
      <c r="X43" s="38">
        <v>16.8</v>
      </c>
      <c r="Y43" s="42">
        <v>83.474</v>
      </c>
      <c r="Z43" s="14">
        <v>15909474561</v>
      </c>
      <c r="AA43" s="14"/>
    </row>
    <row r="44" spans="1:27" ht="13.5">
      <c r="A44" s="12"/>
      <c r="B44" s="15" t="s">
        <v>118</v>
      </c>
      <c r="C44" s="15"/>
      <c r="D44" s="14">
        <v>41</v>
      </c>
      <c r="E44" s="14" t="s">
        <v>176</v>
      </c>
      <c r="F44" s="14">
        <v>1554301105</v>
      </c>
      <c r="G44" s="14" t="s">
        <v>31</v>
      </c>
      <c r="H44" s="14" t="s">
        <v>38</v>
      </c>
      <c r="I44" s="14" t="s">
        <v>33</v>
      </c>
      <c r="J44" s="14" t="s">
        <v>177</v>
      </c>
      <c r="K44" s="14" t="s">
        <v>144</v>
      </c>
      <c r="L44" s="14" t="s">
        <v>121</v>
      </c>
      <c r="M44" s="14" t="s">
        <v>178</v>
      </c>
      <c r="N44" s="14" t="s">
        <v>42</v>
      </c>
      <c r="O44" s="14">
        <v>62</v>
      </c>
      <c r="P44" s="14">
        <v>9.5</v>
      </c>
      <c r="Q44" s="37">
        <v>8.33333333333333</v>
      </c>
      <c r="R44" s="38">
        <v>17.8333333333333</v>
      </c>
      <c r="S44" s="37">
        <v>51.78</v>
      </c>
      <c r="T44" s="37">
        <v>35.28</v>
      </c>
      <c r="U44" s="37">
        <v>86.65</v>
      </c>
      <c r="V44" s="38">
        <v>51.99</v>
      </c>
      <c r="W44" s="37">
        <v>84</v>
      </c>
      <c r="X44" s="38">
        <v>16.8</v>
      </c>
      <c r="Y44" s="42">
        <v>86.6233333333333</v>
      </c>
      <c r="Z44" s="14">
        <v>17879523320</v>
      </c>
      <c r="AA44" s="14"/>
    </row>
    <row r="45" spans="1:27" ht="13.5">
      <c r="A45" s="12"/>
      <c r="B45" s="15"/>
      <c r="C45" s="15"/>
      <c r="D45" s="14">
        <v>42</v>
      </c>
      <c r="E45" s="14" t="s">
        <v>179</v>
      </c>
      <c r="F45" s="14">
        <v>1537304104</v>
      </c>
      <c r="G45" s="14" t="s">
        <v>31</v>
      </c>
      <c r="H45" s="14" t="s">
        <v>38</v>
      </c>
      <c r="I45" s="14" t="s">
        <v>125</v>
      </c>
      <c r="J45" s="14" t="s">
        <v>180</v>
      </c>
      <c r="K45" s="14" t="s">
        <v>144</v>
      </c>
      <c r="L45" s="14" t="s">
        <v>121</v>
      </c>
      <c r="M45" s="14" t="s">
        <v>178</v>
      </c>
      <c r="N45" s="14" t="s">
        <v>42</v>
      </c>
      <c r="O45" s="14">
        <v>48</v>
      </c>
      <c r="P45" s="14">
        <v>10</v>
      </c>
      <c r="Q45" s="37">
        <v>7.33333333333333</v>
      </c>
      <c r="R45" s="38">
        <v>17.3333333333333</v>
      </c>
      <c r="S45" s="37">
        <v>49.08</v>
      </c>
      <c r="T45" s="37">
        <v>31.92</v>
      </c>
      <c r="U45" s="37">
        <v>83.41</v>
      </c>
      <c r="V45" s="38">
        <v>50.046</v>
      </c>
      <c r="W45" s="37">
        <v>85</v>
      </c>
      <c r="X45" s="38">
        <v>17</v>
      </c>
      <c r="Y45" s="42">
        <v>84.3793333333333</v>
      </c>
      <c r="Z45" s="14">
        <v>17879517781</v>
      </c>
      <c r="AA45" s="14"/>
    </row>
    <row r="46" spans="1:27" ht="13.5">
      <c r="A46" s="12"/>
      <c r="B46" s="15"/>
      <c r="C46" s="15"/>
      <c r="D46" s="14">
        <v>43</v>
      </c>
      <c r="E46" s="14" t="s">
        <v>181</v>
      </c>
      <c r="F46" s="14">
        <v>1544307120</v>
      </c>
      <c r="G46" s="14" t="s">
        <v>44</v>
      </c>
      <c r="H46" s="14" t="s">
        <v>38</v>
      </c>
      <c r="I46" s="14" t="s">
        <v>39</v>
      </c>
      <c r="J46" s="14" t="s">
        <v>182</v>
      </c>
      <c r="K46" s="14" t="s">
        <v>144</v>
      </c>
      <c r="L46" s="14" t="s">
        <v>121</v>
      </c>
      <c r="M46" s="14" t="s">
        <v>178</v>
      </c>
      <c r="N46" s="14" t="s">
        <v>42</v>
      </c>
      <c r="O46" s="14">
        <v>20</v>
      </c>
      <c r="P46" s="14">
        <v>10</v>
      </c>
      <c r="Q46" s="37">
        <v>6.33333333333333</v>
      </c>
      <c r="R46" s="38">
        <v>16.3333333333333</v>
      </c>
      <c r="S46" s="37">
        <v>53.16</v>
      </c>
      <c r="T46" s="37">
        <v>35.2</v>
      </c>
      <c r="U46" s="37">
        <v>83.31</v>
      </c>
      <c r="V46" s="38">
        <v>49.986</v>
      </c>
      <c r="W46" s="37">
        <v>80</v>
      </c>
      <c r="X46" s="38">
        <v>16</v>
      </c>
      <c r="Y46" s="42">
        <v>82.3193333333333</v>
      </c>
      <c r="Z46" s="14">
        <v>18770793430</v>
      </c>
      <c r="AA46" s="14"/>
    </row>
    <row r="47" spans="1:27" ht="13.5">
      <c r="A47" s="12"/>
      <c r="B47" s="15" t="s">
        <v>183</v>
      </c>
      <c r="C47" s="15"/>
      <c r="D47" s="14">
        <v>44</v>
      </c>
      <c r="E47" s="14" t="s">
        <v>184</v>
      </c>
      <c r="F47" s="14">
        <v>1554303118</v>
      </c>
      <c r="G47" s="14" t="s">
        <v>31</v>
      </c>
      <c r="H47" s="14" t="s">
        <v>38</v>
      </c>
      <c r="I47" s="14" t="s">
        <v>33</v>
      </c>
      <c r="J47" s="14" t="s">
        <v>185</v>
      </c>
      <c r="K47" s="14" t="s">
        <v>144</v>
      </c>
      <c r="L47" s="14" t="s">
        <v>186</v>
      </c>
      <c r="M47" s="14" t="s">
        <v>187</v>
      </c>
      <c r="N47" s="14" t="s">
        <v>178</v>
      </c>
      <c r="O47" s="14">
        <v>26</v>
      </c>
      <c r="P47" s="14">
        <v>10</v>
      </c>
      <c r="Q47" s="37">
        <v>10</v>
      </c>
      <c r="R47" s="38">
        <f>P47+Q47</f>
        <v>20</v>
      </c>
      <c r="S47" s="37">
        <v>52.38</v>
      </c>
      <c r="T47" s="37">
        <v>34.48</v>
      </c>
      <c r="U47" s="37">
        <v>81.68</v>
      </c>
      <c r="V47" s="38">
        <f>U47*0.6</f>
        <v>49.008</v>
      </c>
      <c r="W47" s="37">
        <v>82</v>
      </c>
      <c r="X47" s="38">
        <f>W47*0.2</f>
        <v>16.4</v>
      </c>
      <c r="Y47" s="42">
        <f>R47+V47+X47</f>
        <v>85.408</v>
      </c>
      <c r="Z47" s="14">
        <v>17879523212</v>
      </c>
      <c r="AA47" s="14"/>
    </row>
    <row r="48" spans="1:27" ht="18" customHeight="1">
      <c r="A48" s="12"/>
      <c r="B48" s="15" t="s">
        <v>188</v>
      </c>
      <c r="C48" s="15"/>
      <c r="D48" s="14">
        <v>45</v>
      </c>
      <c r="E48" s="14" t="s">
        <v>189</v>
      </c>
      <c r="F48" s="14">
        <v>1511510121</v>
      </c>
      <c r="G48" s="14" t="s">
        <v>31</v>
      </c>
      <c r="H48" s="14" t="s">
        <v>38</v>
      </c>
      <c r="I48" s="14" t="s">
        <v>56</v>
      </c>
      <c r="J48" s="14" t="s">
        <v>175</v>
      </c>
      <c r="K48" s="14" t="s">
        <v>144</v>
      </c>
      <c r="L48" s="14" t="s">
        <v>190</v>
      </c>
      <c r="M48" s="14" t="s">
        <v>191</v>
      </c>
      <c r="N48" s="14" t="s">
        <v>42</v>
      </c>
      <c r="O48" s="14">
        <v>68</v>
      </c>
      <c r="P48" s="14">
        <v>10</v>
      </c>
      <c r="Q48" s="37">
        <v>9.7</v>
      </c>
      <c r="R48" s="38">
        <v>19.7</v>
      </c>
      <c r="S48" s="37">
        <v>51.12</v>
      </c>
      <c r="T48" s="37">
        <v>33.68</v>
      </c>
      <c r="U48" s="37">
        <v>89.29</v>
      </c>
      <c r="V48" s="38">
        <v>53.574</v>
      </c>
      <c r="W48" s="37">
        <v>86</v>
      </c>
      <c r="X48" s="38">
        <v>17.2</v>
      </c>
      <c r="Y48" s="42">
        <v>90.474</v>
      </c>
      <c r="Z48" s="14">
        <v>18179546957</v>
      </c>
      <c r="AA48" s="14"/>
    </row>
    <row r="49" spans="1:27" ht="18" customHeight="1">
      <c r="A49" s="12"/>
      <c r="B49" s="15"/>
      <c r="C49" s="15"/>
      <c r="D49" s="14">
        <v>46</v>
      </c>
      <c r="E49" s="14" t="s">
        <v>192</v>
      </c>
      <c r="F49" s="14">
        <v>1544307116</v>
      </c>
      <c r="G49" s="14" t="s">
        <v>44</v>
      </c>
      <c r="H49" s="14" t="s">
        <v>38</v>
      </c>
      <c r="I49" s="14" t="s">
        <v>39</v>
      </c>
      <c r="J49" s="14" t="s">
        <v>182</v>
      </c>
      <c r="K49" s="14" t="s">
        <v>144</v>
      </c>
      <c r="L49" s="14" t="s">
        <v>190</v>
      </c>
      <c r="M49" s="14" t="s">
        <v>191</v>
      </c>
      <c r="N49" s="14" t="s">
        <v>42</v>
      </c>
      <c r="O49" s="14">
        <v>74</v>
      </c>
      <c r="P49" s="14">
        <v>10</v>
      </c>
      <c r="Q49" s="37">
        <v>6.33333333333333</v>
      </c>
      <c r="R49" s="38">
        <v>16.3333333333333</v>
      </c>
      <c r="S49" s="37">
        <v>51.48</v>
      </c>
      <c r="T49" s="37">
        <v>34.88</v>
      </c>
      <c r="U49" s="37">
        <v>88.89</v>
      </c>
      <c r="V49" s="38">
        <v>53.334</v>
      </c>
      <c r="W49" s="37">
        <v>81</v>
      </c>
      <c r="X49" s="38">
        <v>16.2</v>
      </c>
      <c r="Y49" s="42">
        <v>85.8673333333333</v>
      </c>
      <c r="Z49" s="14">
        <v>15270424123</v>
      </c>
      <c r="AA49" s="14"/>
    </row>
    <row r="50" spans="1:27" ht="13.5">
      <c r="A50" s="12" t="s">
        <v>193</v>
      </c>
      <c r="B50" s="13" t="s">
        <v>194</v>
      </c>
      <c r="C50" s="13"/>
      <c r="D50" s="14">
        <v>47</v>
      </c>
      <c r="E50" s="14" t="s">
        <v>195</v>
      </c>
      <c r="F50" s="14">
        <v>1455304126</v>
      </c>
      <c r="G50" s="14" t="s">
        <v>44</v>
      </c>
      <c r="H50" s="14" t="s">
        <v>38</v>
      </c>
      <c r="I50" s="14" t="s">
        <v>45</v>
      </c>
      <c r="J50" s="14" t="s">
        <v>196</v>
      </c>
      <c r="K50" s="14" t="s">
        <v>193</v>
      </c>
      <c r="L50" s="14" t="s">
        <v>197</v>
      </c>
      <c r="M50" s="14" t="s">
        <v>198</v>
      </c>
      <c r="N50" s="14" t="s">
        <v>42</v>
      </c>
      <c r="O50" s="14">
        <v>14</v>
      </c>
      <c r="P50" s="14">
        <v>10</v>
      </c>
      <c r="Q50" s="37">
        <v>10</v>
      </c>
      <c r="R50" s="38">
        <v>20</v>
      </c>
      <c r="S50" s="37">
        <v>54.6</v>
      </c>
      <c r="T50" s="37">
        <v>34.73</v>
      </c>
      <c r="U50" s="37">
        <v>89.3</v>
      </c>
      <c r="V50" s="38">
        <f aca="true" t="shared" si="9" ref="V50:V52">U50*0.6</f>
        <v>53.58</v>
      </c>
      <c r="W50" s="37">
        <v>100</v>
      </c>
      <c r="X50" s="38">
        <f aca="true" t="shared" si="10" ref="X50:X52">W50*0.2</f>
        <v>20</v>
      </c>
      <c r="Y50" s="42">
        <f aca="true" t="shared" si="11" ref="Y50:Y52">R50+V50+X50</f>
        <v>93.58</v>
      </c>
      <c r="Z50" s="14">
        <v>15374275572</v>
      </c>
      <c r="AA50" s="14"/>
    </row>
    <row r="51" spans="1:27" ht="13.5">
      <c r="A51" s="12"/>
      <c r="B51" s="13"/>
      <c r="C51" s="13"/>
      <c r="D51" s="14">
        <v>48</v>
      </c>
      <c r="E51" s="14" t="s">
        <v>199</v>
      </c>
      <c r="F51" s="14">
        <v>1411307101</v>
      </c>
      <c r="G51" s="14" t="s">
        <v>31</v>
      </c>
      <c r="H51" s="14" t="s">
        <v>38</v>
      </c>
      <c r="I51" s="14" t="s">
        <v>56</v>
      </c>
      <c r="J51" s="14" t="s">
        <v>57</v>
      </c>
      <c r="K51" s="14" t="s">
        <v>193</v>
      </c>
      <c r="L51" s="14" t="s">
        <v>200</v>
      </c>
      <c r="M51" s="14" t="s">
        <v>198</v>
      </c>
      <c r="N51" s="14" t="s">
        <v>42</v>
      </c>
      <c r="O51" s="14">
        <v>13</v>
      </c>
      <c r="P51" s="14">
        <v>10</v>
      </c>
      <c r="Q51" s="37">
        <v>10</v>
      </c>
      <c r="R51" s="38">
        <v>20</v>
      </c>
      <c r="S51" s="37">
        <v>54</v>
      </c>
      <c r="T51" s="37">
        <v>35.4</v>
      </c>
      <c r="U51" s="37">
        <v>89.4</v>
      </c>
      <c r="V51" s="38">
        <f t="shared" si="9"/>
        <v>53.64</v>
      </c>
      <c r="W51" s="37">
        <v>89</v>
      </c>
      <c r="X51" s="38">
        <f t="shared" si="10"/>
        <v>17.8</v>
      </c>
      <c r="Y51" s="42">
        <f t="shared" si="11"/>
        <v>91.44</v>
      </c>
      <c r="Z51" s="14">
        <v>18170450652</v>
      </c>
      <c r="AA51" s="14"/>
    </row>
    <row r="52" spans="1:27" ht="13.5">
      <c r="A52" s="12"/>
      <c r="B52" s="13"/>
      <c r="C52" s="13"/>
      <c r="D52" s="14">
        <v>49</v>
      </c>
      <c r="E52" s="14" t="s">
        <v>201</v>
      </c>
      <c r="F52" s="14">
        <v>1434304312</v>
      </c>
      <c r="G52" s="14" t="s">
        <v>82</v>
      </c>
      <c r="H52" s="14" t="s">
        <v>38</v>
      </c>
      <c r="I52" s="14" t="s">
        <v>83</v>
      </c>
      <c r="J52" s="14" t="s">
        <v>202</v>
      </c>
      <c r="K52" s="14" t="s">
        <v>193</v>
      </c>
      <c r="L52" s="14" t="s">
        <v>203</v>
      </c>
      <c r="M52" s="14" t="s">
        <v>198</v>
      </c>
      <c r="N52" s="14" t="s">
        <v>198</v>
      </c>
      <c r="O52" s="14">
        <v>15</v>
      </c>
      <c r="P52" s="14">
        <v>10</v>
      </c>
      <c r="Q52" s="37">
        <v>10</v>
      </c>
      <c r="R52" s="38">
        <v>20</v>
      </c>
      <c r="S52" s="37">
        <v>53.4</v>
      </c>
      <c r="T52" s="37">
        <v>32.9</v>
      </c>
      <c r="U52" s="37">
        <v>86.3</v>
      </c>
      <c r="V52" s="38">
        <f t="shared" si="9"/>
        <v>51.78</v>
      </c>
      <c r="W52" s="37">
        <v>88</v>
      </c>
      <c r="X52" s="38">
        <f t="shared" si="10"/>
        <v>17.6</v>
      </c>
      <c r="Y52" s="42">
        <f t="shared" si="11"/>
        <v>89.38</v>
      </c>
      <c r="Z52" s="14">
        <v>15770904904</v>
      </c>
      <c r="AA52" s="14"/>
    </row>
    <row r="53" spans="1:27" ht="13.5">
      <c r="A53" s="12"/>
      <c r="B53" s="27" t="s">
        <v>204</v>
      </c>
      <c r="C53" s="27"/>
      <c r="D53" s="14">
        <v>50</v>
      </c>
      <c r="E53" s="14" t="s">
        <v>205</v>
      </c>
      <c r="F53" s="14">
        <v>1544307204</v>
      </c>
      <c r="G53" s="14" t="s">
        <v>31</v>
      </c>
      <c r="H53" s="14" t="s">
        <v>38</v>
      </c>
      <c r="I53" s="14" t="s">
        <v>39</v>
      </c>
      <c r="J53" s="14" t="s">
        <v>69</v>
      </c>
      <c r="K53" s="14" t="s">
        <v>193</v>
      </c>
      <c r="L53" s="14" t="s">
        <v>206</v>
      </c>
      <c r="M53" s="14" t="s">
        <v>207</v>
      </c>
      <c r="N53" s="14" t="s">
        <v>208</v>
      </c>
      <c r="O53" s="14">
        <v>31</v>
      </c>
      <c r="P53" s="14">
        <v>10</v>
      </c>
      <c r="Q53" s="37">
        <v>10</v>
      </c>
      <c r="R53" s="38">
        <v>20</v>
      </c>
      <c r="S53" s="37">
        <v>53.76</v>
      </c>
      <c r="T53" s="37">
        <v>34.73</v>
      </c>
      <c r="U53" s="37">
        <v>89.47</v>
      </c>
      <c r="V53" s="38">
        <v>53.682</v>
      </c>
      <c r="W53" s="37">
        <v>85</v>
      </c>
      <c r="X53" s="38">
        <v>17</v>
      </c>
      <c r="Y53" s="42">
        <v>90.682</v>
      </c>
      <c r="Z53" s="14">
        <v>17770541617</v>
      </c>
      <c r="AA53" s="14"/>
    </row>
    <row r="54" spans="1:27" ht="13.5">
      <c r="A54" s="12"/>
      <c r="B54" s="27"/>
      <c r="C54" s="27"/>
      <c r="D54" s="14">
        <v>51</v>
      </c>
      <c r="E54" s="14" t="s">
        <v>209</v>
      </c>
      <c r="F54" s="14">
        <v>1531302116</v>
      </c>
      <c r="G54" s="14" t="s">
        <v>31</v>
      </c>
      <c r="H54" s="14" t="s">
        <v>38</v>
      </c>
      <c r="I54" s="14" t="s">
        <v>76</v>
      </c>
      <c r="J54" s="14" t="s">
        <v>210</v>
      </c>
      <c r="K54" s="14" t="s">
        <v>193</v>
      </c>
      <c r="L54" s="14" t="s">
        <v>206</v>
      </c>
      <c r="M54" s="14" t="s">
        <v>207</v>
      </c>
      <c r="N54" s="14" t="s">
        <v>211</v>
      </c>
      <c r="O54" s="14">
        <v>3</v>
      </c>
      <c r="P54" s="14">
        <v>10</v>
      </c>
      <c r="Q54" s="37">
        <v>10</v>
      </c>
      <c r="R54" s="38">
        <v>20</v>
      </c>
      <c r="S54" s="37">
        <v>48</v>
      </c>
      <c r="T54" s="37">
        <v>30.87</v>
      </c>
      <c r="U54" s="37">
        <v>89.2</v>
      </c>
      <c r="V54" s="38">
        <v>53.52</v>
      </c>
      <c r="W54" s="37">
        <v>82</v>
      </c>
      <c r="X54" s="38">
        <v>16.4</v>
      </c>
      <c r="Y54" s="42">
        <v>89.92</v>
      </c>
      <c r="Z54" s="14">
        <v>18770586136</v>
      </c>
      <c r="AA54" s="14"/>
    </row>
    <row r="55" spans="1:27" ht="13.5">
      <c r="A55" s="12"/>
      <c r="B55" s="27"/>
      <c r="C55" s="27"/>
      <c r="D55" s="14">
        <v>52</v>
      </c>
      <c r="E55" s="14" t="s">
        <v>212</v>
      </c>
      <c r="F55" s="14">
        <v>1537301145</v>
      </c>
      <c r="G55" s="14" t="s">
        <v>44</v>
      </c>
      <c r="H55" s="14" t="s">
        <v>38</v>
      </c>
      <c r="I55" s="14" t="s">
        <v>125</v>
      </c>
      <c r="J55" s="14" t="s">
        <v>213</v>
      </c>
      <c r="K55" s="14" t="s">
        <v>193</v>
      </c>
      <c r="L55" s="14" t="s">
        <v>206</v>
      </c>
      <c r="M55" s="14" t="s">
        <v>207</v>
      </c>
      <c r="N55" s="14" t="s">
        <v>42</v>
      </c>
      <c r="O55" s="14">
        <v>35</v>
      </c>
      <c r="P55" s="14">
        <v>10</v>
      </c>
      <c r="Q55" s="37">
        <v>10</v>
      </c>
      <c r="R55" s="38">
        <v>20</v>
      </c>
      <c r="S55" s="37">
        <v>54.48</v>
      </c>
      <c r="T55" s="37">
        <v>36.33</v>
      </c>
      <c r="U55" s="37">
        <v>88.49</v>
      </c>
      <c r="V55" s="38">
        <v>53.094</v>
      </c>
      <c r="W55" s="37">
        <v>80</v>
      </c>
      <c r="X55" s="38">
        <v>16</v>
      </c>
      <c r="Y55" s="42">
        <v>89.094</v>
      </c>
      <c r="Z55" s="14">
        <v>17770543131</v>
      </c>
      <c r="AA55" s="14"/>
    </row>
    <row r="56" spans="1:27" ht="13.5">
      <c r="A56" s="12"/>
      <c r="B56" s="27"/>
      <c r="C56" s="27"/>
      <c r="D56" s="14">
        <v>53</v>
      </c>
      <c r="E56" s="14" t="s">
        <v>214</v>
      </c>
      <c r="F56" s="14">
        <v>1531507122</v>
      </c>
      <c r="G56" s="14" t="s">
        <v>44</v>
      </c>
      <c r="H56" s="14" t="s">
        <v>38</v>
      </c>
      <c r="I56" s="14" t="s">
        <v>76</v>
      </c>
      <c r="J56" s="14" t="s">
        <v>215</v>
      </c>
      <c r="K56" s="14" t="s">
        <v>193</v>
      </c>
      <c r="L56" s="14" t="s">
        <v>206</v>
      </c>
      <c r="M56" s="14" t="s">
        <v>207</v>
      </c>
      <c r="N56" s="14" t="s">
        <v>42</v>
      </c>
      <c r="O56" s="14">
        <v>45</v>
      </c>
      <c r="P56" s="14">
        <v>10</v>
      </c>
      <c r="Q56" s="37">
        <v>10</v>
      </c>
      <c r="R56" s="38">
        <v>20</v>
      </c>
      <c r="S56" s="37">
        <v>51.24</v>
      </c>
      <c r="T56" s="37">
        <v>34.2</v>
      </c>
      <c r="U56" s="37">
        <v>84.04</v>
      </c>
      <c r="V56" s="38">
        <v>50.424</v>
      </c>
      <c r="W56" s="37">
        <v>80</v>
      </c>
      <c r="X56" s="38">
        <v>16</v>
      </c>
      <c r="Y56" s="42">
        <v>86.424</v>
      </c>
      <c r="Z56" s="14">
        <v>17879508301</v>
      </c>
      <c r="AA56" s="14"/>
    </row>
    <row r="57" spans="1:27" ht="13.5">
      <c r="A57" s="12"/>
      <c r="B57" s="27"/>
      <c r="C57" s="27"/>
      <c r="D57" s="14">
        <v>54</v>
      </c>
      <c r="E57" s="14" t="s">
        <v>216</v>
      </c>
      <c r="F57" s="14">
        <v>1531302226</v>
      </c>
      <c r="G57" s="14" t="s">
        <v>44</v>
      </c>
      <c r="H57" s="14" t="s">
        <v>38</v>
      </c>
      <c r="I57" s="14" t="s">
        <v>76</v>
      </c>
      <c r="J57" s="14" t="s">
        <v>217</v>
      </c>
      <c r="K57" s="14" t="s">
        <v>193</v>
      </c>
      <c r="L57" s="14" t="s">
        <v>206</v>
      </c>
      <c r="M57" s="14" t="s">
        <v>207</v>
      </c>
      <c r="N57" s="14" t="s">
        <v>208</v>
      </c>
      <c r="O57" s="14">
        <v>27</v>
      </c>
      <c r="P57" s="14">
        <v>10</v>
      </c>
      <c r="Q57" s="37">
        <v>10</v>
      </c>
      <c r="R57" s="38">
        <v>20</v>
      </c>
      <c r="S57" s="37">
        <v>50.64</v>
      </c>
      <c r="T57" s="37">
        <v>33.4</v>
      </c>
      <c r="U57" s="37">
        <v>78.87</v>
      </c>
      <c r="V57" s="38">
        <v>47.322</v>
      </c>
      <c r="W57" s="37">
        <v>82</v>
      </c>
      <c r="X57" s="38">
        <v>16.4</v>
      </c>
      <c r="Y57" s="42">
        <v>83.722</v>
      </c>
      <c r="Z57" s="14">
        <v>17879518838</v>
      </c>
      <c r="AA57" s="14"/>
    </row>
    <row r="58" spans="1:27" ht="13.5">
      <c r="A58" s="12"/>
      <c r="B58" s="27" t="s">
        <v>218</v>
      </c>
      <c r="C58" s="27"/>
      <c r="D58" s="14">
        <v>55</v>
      </c>
      <c r="E58" s="14" t="s">
        <v>219</v>
      </c>
      <c r="F58" s="14">
        <v>1521303208</v>
      </c>
      <c r="G58" s="14" t="s">
        <v>31</v>
      </c>
      <c r="H58" s="14" t="s">
        <v>38</v>
      </c>
      <c r="I58" s="14" t="s">
        <v>61</v>
      </c>
      <c r="J58" s="14" t="s">
        <v>220</v>
      </c>
      <c r="K58" s="14" t="s">
        <v>193</v>
      </c>
      <c r="L58" s="14" t="s">
        <v>221</v>
      </c>
      <c r="M58" s="14" t="s">
        <v>208</v>
      </c>
      <c r="N58" s="14" t="s">
        <v>42</v>
      </c>
      <c r="O58" s="14">
        <v>15</v>
      </c>
      <c r="P58" s="14">
        <v>10</v>
      </c>
      <c r="Q58" s="37">
        <v>10</v>
      </c>
      <c r="R58" s="38">
        <v>20</v>
      </c>
      <c r="S58" s="37">
        <v>51.96</v>
      </c>
      <c r="T58" s="37">
        <v>34.47</v>
      </c>
      <c r="U58" s="37">
        <v>86.76</v>
      </c>
      <c r="V58" s="38">
        <v>52.056</v>
      </c>
      <c r="W58" s="37">
        <v>87</v>
      </c>
      <c r="X58" s="38">
        <v>17.4</v>
      </c>
      <c r="Y58" s="42">
        <v>89.456</v>
      </c>
      <c r="Z58" s="14">
        <v>17879517021</v>
      </c>
      <c r="AA58" s="14"/>
    </row>
    <row r="59" spans="1:27" ht="13.5">
      <c r="A59" s="12"/>
      <c r="B59" s="27"/>
      <c r="C59" s="27"/>
      <c r="D59" s="14">
        <v>56</v>
      </c>
      <c r="E59" s="14" t="s">
        <v>222</v>
      </c>
      <c r="F59" s="14">
        <v>1534304304</v>
      </c>
      <c r="G59" s="14" t="s">
        <v>44</v>
      </c>
      <c r="H59" s="14" t="s">
        <v>38</v>
      </c>
      <c r="I59" s="14" t="s">
        <v>83</v>
      </c>
      <c r="J59" s="14" t="s">
        <v>223</v>
      </c>
      <c r="K59" s="14" t="s">
        <v>193</v>
      </c>
      <c r="L59" s="14" t="s">
        <v>221</v>
      </c>
      <c r="M59" s="14" t="s">
        <v>208</v>
      </c>
      <c r="N59" s="14" t="s">
        <v>224</v>
      </c>
      <c r="O59" s="14">
        <v>5</v>
      </c>
      <c r="P59" s="14">
        <v>10</v>
      </c>
      <c r="Q59" s="37">
        <v>10</v>
      </c>
      <c r="R59" s="38">
        <v>20</v>
      </c>
      <c r="S59" s="37">
        <v>53.4</v>
      </c>
      <c r="T59" s="37">
        <v>35.8</v>
      </c>
      <c r="U59" s="37">
        <v>80.13</v>
      </c>
      <c r="V59" s="38">
        <v>48.078</v>
      </c>
      <c r="W59" s="37">
        <v>91</v>
      </c>
      <c r="X59" s="38">
        <v>18.2</v>
      </c>
      <c r="Y59" s="42">
        <v>86.278</v>
      </c>
      <c r="Z59" s="14">
        <v>15579051868</v>
      </c>
      <c r="AA59" s="14"/>
    </row>
    <row r="60" spans="1:27" ht="13.5">
      <c r="A60" s="12"/>
      <c r="B60" s="27" t="s">
        <v>225</v>
      </c>
      <c r="C60" s="27"/>
      <c r="D60" s="14">
        <v>57</v>
      </c>
      <c r="E60" s="28" t="s">
        <v>226</v>
      </c>
      <c r="F60" s="14">
        <v>1534307211</v>
      </c>
      <c r="G60" s="14" t="s">
        <v>82</v>
      </c>
      <c r="H60" s="14" t="s">
        <v>38</v>
      </c>
      <c r="I60" s="14" t="s">
        <v>83</v>
      </c>
      <c r="J60" s="14" t="s">
        <v>227</v>
      </c>
      <c r="K60" s="14" t="s">
        <v>193</v>
      </c>
      <c r="L60" s="14" t="s">
        <v>228</v>
      </c>
      <c r="M60" s="14" t="s">
        <v>211</v>
      </c>
      <c r="N60" s="14" t="s">
        <v>229</v>
      </c>
      <c r="O60" s="14">
        <v>7</v>
      </c>
      <c r="P60" s="14">
        <v>10</v>
      </c>
      <c r="Q60" s="37">
        <v>10</v>
      </c>
      <c r="R60" s="38">
        <v>20</v>
      </c>
      <c r="S60" s="37">
        <v>48.6</v>
      </c>
      <c r="T60" s="37">
        <v>31.53</v>
      </c>
      <c r="U60" s="37">
        <v>90.81</v>
      </c>
      <c r="V60" s="38">
        <v>54.486</v>
      </c>
      <c r="W60" s="37">
        <v>86</v>
      </c>
      <c r="X60" s="38">
        <v>17.2</v>
      </c>
      <c r="Y60" s="42">
        <v>91.686</v>
      </c>
      <c r="Z60" s="14">
        <v>15821664269</v>
      </c>
      <c r="AA60" s="14"/>
    </row>
    <row r="61" spans="1:27" ht="13.5">
      <c r="A61" s="12"/>
      <c r="B61" s="27"/>
      <c r="C61" s="27"/>
      <c r="D61" s="14">
        <v>58</v>
      </c>
      <c r="E61" s="14" t="s">
        <v>230</v>
      </c>
      <c r="F61" s="14">
        <v>1544303117</v>
      </c>
      <c r="G61" s="14" t="s">
        <v>31</v>
      </c>
      <c r="H61" s="14" t="s">
        <v>38</v>
      </c>
      <c r="I61" s="14" t="s">
        <v>39</v>
      </c>
      <c r="J61" s="14" t="s">
        <v>231</v>
      </c>
      <c r="K61" s="14" t="s">
        <v>193</v>
      </c>
      <c r="L61" s="14" t="s">
        <v>228</v>
      </c>
      <c r="M61" s="14" t="s">
        <v>211</v>
      </c>
      <c r="N61" s="14" t="s">
        <v>42</v>
      </c>
      <c r="O61" s="14">
        <v>47</v>
      </c>
      <c r="P61" s="14">
        <v>10</v>
      </c>
      <c r="Q61" s="37">
        <v>10</v>
      </c>
      <c r="R61" s="38">
        <v>20</v>
      </c>
      <c r="S61" s="37">
        <v>53.4</v>
      </c>
      <c r="T61" s="37">
        <v>36.07</v>
      </c>
      <c r="U61" s="37">
        <v>86.53</v>
      </c>
      <c r="V61" s="38">
        <v>51.918</v>
      </c>
      <c r="W61" s="37">
        <v>85</v>
      </c>
      <c r="X61" s="38">
        <v>17</v>
      </c>
      <c r="Y61" s="42">
        <v>88.918</v>
      </c>
      <c r="Z61" s="14">
        <v>17770543158</v>
      </c>
      <c r="AA61" s="14"/>
    </row>
    <row r="62" spans="1:27" ht="13.5">
      <c r="A62" s="12"/>
      <c r="B62" s="27"/>
      <c r="C62" s="27"/>
      <c r="D62" s="14">
        <v>59</v>
      </c>
      <c r="E62" s="14" t="s">
        <v>232</v>
      </c>
      <c r="F62" s="14">
        <v>1544302229</v>
      </c>
      <c r="G62" s="14" t="s">
        <v>44</v>
      </c>
      <c r="H62" s="14" t="s">
        <v>38</v>
      </c>
      <c r="I62" s="14" t="s">
        <v>39</v>
      </c>
      <c r="J62" s="14" t="s">
        <v>233</v>
      </c>
      <c r="K62" s="14" t="s">
        <v>193</v>
      </c>
      <c r="L62" s="14" t="s">
        <v>228</v>
      </c>
      <c r="M62" s="14" t="s">
        <v>211</v>
      </c>
      <c r="N62" s="14" t="s">
        <v>42</v>
      </c>
      <c r="O62" s="14">
        <v>13</v>
      </c>
      <c r="P62" s="14">
        <v>10</v>
      </c>
      <c r="Q62" s="37">
        <v>10</v>
      </c>
      <c r="R62" s="38">
        <v>20</v>
      </c>
      <c r="S62" s="37">
        <v>52.2</v>
      </c>
      <c r="T62" s="37">
        <v>34.33</v>
      </c>
      <c r="U62" s="37">
        <v>85.8</v>
      </c>
      <c r="V62" s="38">
        <v>51.48</v>
      </c>
      <c r="W62" s="37">
        <v>81</v>
      </c>
      <c r="X62" s="38">
        <v>16.2</v>
      </c>
      <c r="Y62" s="42">
        <v>87.68</v>
      </c>
      <c r="Z62" s="14">
        <v>17879508262</v>
      </c>
      <c r="AA62" s="14"/>
    </row>
    <row r="63" spans="1:27" ht="13.5">
      <c r="A63" s="12"/>
      <c r="B63" s="27"/>
      <c r="C63" s="27"/>
      <c r="D63" s="14">
        <v>60</v>
      </c>
      <c r="E63" s="14" t="s">
        <v>234</v>
      </c>
      <c r="F63" s="14">
        <v>1531507132</v>
      </c>
      <c r="G63" s="14" t="s">
        <v>44</v>
      </c>
      <c r="H63" s="14" t="s">
        <v>38</v>
      </c>
      <c r="I63" s="14" t="s">
        <v>76</v>
      </c>
      <c r="J63" s="14" t="s">
        <v>215</v>
      </c>
      <c r="K63" s="14" t="s">
        <v>193</v>
      </c>
      <c r="L63" s="14" t="s">
        <v>228</v>
      </c>
      <c r="M63" s="14" t="s">
        <v>211</v>
      </c>
      <c r="N63" s="14" t="s">
        <v>235</v>
      </c>
      <c r="O63" s="14">
        <v>49</v>
      </c>
      <c r="P63" s="14">
        <v>10</v>
      </c>
      <c r="Q63" s="37">
        <v>10</v>
      </c>
      <c r="R63" s="38">
        <v>20</v>
      </c>
      <c r="S63" s="37">
        <v>52.56</v>
      </c>
      <c r="T63" s="37">
        <v>34.2</v>
      </c>
      <c r="U63" s="37">
        <v>85.44</v>
      </c>
      <c r="V63" s="38">
        <v>51.264</v>
      </c>
      <c r="W63" s="37">
        <v>81</v>
      </c>
      <c r="X63" s="38">
        <v>16.2</v>
      </c>
      <c r="Y63" s="42">
        <v>87.464</v>
      </c>
      <c r="Z63" s="14">
        <v>13257913036</v>
      </c>
      <c r="AA63" s="14"/>
    </row>
    <row r="64" spans="1:27" ht="13.5">
      <c r="A64" s="12"/>
      <c r="B64" s="27" t="s">
        <v>236</v>
      </c>
      <c r="C64" s="27"/>
      <c r="D64" s="14">
        <v>61</v>
      </c>
      <c r="E64" s="14" t="s">
        <v>237</v>
      </c>
      <c r="F64" s="14">
        <v>1514301202</v>
      </c>
      <c r="G64" s="14" t="s">
        <v>31</v>
      </c>
      <c r="H64" s="14" t="s">
        <v>38</v>
      </c>
      <c r="I64" s="14" t="s">
        <v>93</v>
      </c>
      <c r="J64" s="14" t="s">
        <v>238</v>
      </c>
      <c r="K64" s="14" t="s">
        <v>193</v>
      </c>
      <c r="L64" s="14" t="s">
        <v>239</v>
      </c>
      <c r="M64" s="14" t="s">
        <v>229</v>
      </c>
      <c r="N64" s="14" t="s">
        <v>240</v>
      </c>
      <c r="O64" s="14">
        <v>53</v>
      </c>
      <c r="P64" s="14">
        <v>10</v>
      </c>
      <c r="Q64" s="37">
        <v>10</v>
      </c>
      <c r="R64" s="38">
        <v>20</v>
      </c>
      <c r="S64" s="37">
        <v>48.72</v>
      </c>
      <c r="T64" s="37">
        <v>31.53</v>
      </c>
      <c r="U64" s="37">
        <v>86.43</v>
      </c>
      <c r="V64" s="38">
        <v>51.858</v>
      </c>
      <c r="W64" s="37">
        <v>86</v>
      </c>
      <c r="X64" s="38">
        <v>17.2</v>
      </c>
      <c r="Y64" s="42">
        <v>89.058</v>
      </c>
      <c r="Z64" s="14">
        <v>17879508239</v>
      </c>
      <c r="AA64" s="14"/>
    </row>
    <row r="65" spans="1:27" ht="13.5">
      <c r="A65" s="12"/>
      <c r="B65" s="27"/>
      <c r="C65" s="27"/>
      <c r="D65" s="14">
        <v>62</v>
      </c>
      <c r="E65" s="14" t="s">
        <v>241</v>
      </c>
      <c r="F65" s="14">
        <v>1511510124</v>
      </c>
      <c r="G65" s="14" t="s">
        <v>31</v>
      </c>
      <c r="H65" s="14" t="s">
        <v>38</v>
      </c>
      <c r="I65" s="14" t="s">
        <v>56</v>
      </c>
      <c r="J65" s="14" t="s">
        <v>175</v>
      </c>
      <c r="K65" s="14" t="s">
        <v>193</v>
      </c>
      <c r="L65" s="14" t="s">
        <v>239</v>
      </c>
      <c r="M65" s="14" t="s">
        <v>229</v>
      </c>
      <c r="N65" s="14" t="s">
        <v>42</v>
      </c>
      <c r="O65" s="14">
        <v>21</v>
      </c>
      <c r="P65" s="14">
        <v>10</v>
      </c>
      <c r="Q65" s="37">
        <v>10</v>
      </c>
      <c r="R65" s="38">
        <v>20</v>
      </c>
      <c r="S65" s="37">
        <v>46.32</v>
      </c>
      <c r="T65" s="37">
        <v>32.47</v>
      </c>
      <c r="U65" s="37">
        <v>80.25</v>
      </c>
      <c r="V65" s="38">
        <v>48.15</v>
      </c>
      <c r="W65" s="37">
        <v>80</v>
      </c>
      <c r="X65" s="38">
        <v>16</v>
      </c>
      <c r="Y65" s="42">
        <v>84.15</v>
      </c>
      <c r="Z65" s="14">
        <v>15170502479</v>
      </c>
      <c r="AA65" s="14"/>
    </row>
    <row r="66" spans="1:27" ht="18" customHeight="1">
      <c r="A66" s="44" t="s">
        <v>242</v>
      </c>
      <c r="B66" s="45" t="s">
        <v>29</v>
      </c>
      <c r="C66" s="45"/>
      <c r="D66" s="14">
        <v>63</v>
      </c>
      <c r="E66" s="14" t="s">
        <v>243</v>
      </c>
      <c r="F66" s="14">
        <v>1451302109</v>
      </c>
      <c r="G66" s="14" t="s">
        <v>31</v>
      </c>
      <c r="H66" s="14" t="s">
        <v>38</v>
      </c>
      <c r="I66" s="14" t="s">
        <v>146</v>
      </c>
      <c r="J66" s="14" t="s">
        <v>244</v>
      </c>
      <c r="K66" s="14" t="s">
        <v>242</v>
      </c>
      <c r="L66" s="14" t="s">
        <v>245</v>
      </c>
      <c r="M66" s="14" t="s">
        <v>246</v>
      </c>
      <c r="N66" s="14" t="s">
        <v>247</v>
      </c>
      <c r="O66" s="14">
        <v>5</v>
      </c>
      <c r="P66" s="14">
        <v>10</v>
      </c>
      <c r="Q66" s="37">
        <v>9.33333333333333</v>
      </c>
      <c r="R66" s="38">
        <v>19.3333333333333</v>
      </c>
      <c r="S66" s="37">
        <v>55</v>
      </c>
      <c r="T66" s="37">
        <v>35.4</v>
      </c>
      <c r="U66" s="37">
        <v>90.4</v>
      </c>
      <c r="V66" s="38">
        <f aca="true" t="shared" si="12" ref="V66:V70">U66*0.6</f>
        <v>54.24</v>
      </c>
      <c r="W66" s="37">
        <v>84</v>
      </c>
      <c r="X66" s="38">
        <f aca="true" t="shared" si="13" ref="X66:X70">W66*0.2</f>
        <v>16.8</v>
      </c>
      <c r="Y66" s="42">
        <f aca="true" t="shared" si="14" ref="Y66:Y70">R66+V66+X66</f>
        <v>90.3733333333333</v>
      </c>
      <c r="Z66" s="14">
        <v>15770904765</v>
      </c>
      <c r="AA66" s="14"/>
    </row>
    <row r="67" spans="1:27" ht="18" customHeight="1">
      <c r="A67" s="46"/>
      <c r="B67" s="45"/>
      <c r="C67" s="45"/>
      <c r="D67" s="14">
        <v>64</v>
      </c>
      <c r="E67" s="14" t="s">
        <v>248</v>
      </c>
      <c r="F67" s="14">
        <v>1414301133</v>
      </c>
      <c r="G67" s="14" t="s">
        <v>31</v>
      </c>
      <c r="H67" s="14" t="s">
        <v>38</v>
      </c>
      <c r="I67" s="14" t="s">
        <v>93</v>
      </c>
      <c r="J67" s="14" t="s">
        <v>249</v>
      </c>
      <c r="K67" s="14" t="s">
        <v>242</v>
      </c>
      <c r="L67" s="14" t="s">
        <v>250</v>
      </c>
      <c r="M67" s="14" t="s">
        <v>246</v>
      </c>
      <c r="N67" s="14" t="s">
        <v>42</v>
      </c>
      <c r="O67" s="14">
        <v>4</v>
      </c>
      <c r="P67" s="14">
        <v>9.5</v>
      </c>
      <c r="Q67" s="37">
        <v>8.66666666666667</v>
      </c>
      <c r="R67" s="38">
        <v>18.1666666666667</v>
      </c>
      <c r="S67" s="37">
        <v>52.2</v>
      </c>
      <c r="T67" s="37">
        <v>31.8</v>
      </c>
      <c r="U67" s="37">
        <v>84</v>
      </c>
      <c r="V67" s="38">
        <f t="shared" si="12"/>
        <v>50.4</v>
      </c>
      <c r="W67" s="37">
        <v>87</v>
      </c>
      <c r="X67" s="38">
        <f t="shared" si="13"/>
        <v>17.4</v>
      </c>
      <c r="Y67" s="42">
        <f t="shared" si="14"/>
        <v>85.9666666666667</v>
      </c>
      <c r="Z67" s="14">
        <v>15779556917</v>
      </c>
      <c r="AA67" s="14"/>
    </row>
    <row r="68" spans="1:27" ht="18" customHeight="1">
      <c r="A68" s="46"/>
      <c r="B68" s="45"/>
      <c r="C68" s="45"/>
      <c r="D68" s="14">
        <v>65</v>
      </c>
      <c r="E68" s="14" t="s">
        <v>251</v>
      </c>
      <c r="F68" s="14">
        <v>1411305130</v>
      </c>
      <c r="G68" s="14" t="s">
        <v>31</v>
      </c>
      <c r="H68" s="14" t="s">
        <v>38</v>
      </c>
      <c r="I68" s="14" t="s">
        <v>56</v>
      </c>
      <c r="J68" s="14" t="s">
        <v>252</v>
      </c>
      <c r="K68" s="14" t="s">
        <v>242</v>
      </c>
      <c r="L68" s="14" t="s">
        <v>253</v>
      </c>
      <c r="M68" s="14" t="s">
        <v>246</v>
      </c>
      <c r="N68" s="14" t="s">
        <v>149</v>
      </c>
      <c r="O68" s="14">
        <v>1</v>
      </c>
      <c r="P68" s="14">
        <v>10</v>
      </c>
      <c r="Q68" s="37">
        <v>9.33333333333333</v>
      </c>
      <c r="R68" s="38">
        <v>19.3333333333333</v>
      </c>
      <c r="S68" s="37">
        <v>50</v>
      </c>
      <c r="T68" s="37">
        <v>30.4</v>
      </c>
      <c r="U68" s="37">
        <v>80.4</v>
      </c>
      <c r="V68" s="38">
        <f t="shared" si="12"/>
        <v>48.24</v>
      </c>
      <c r="W68" s="37">
        <v>83</v>
      </c>
      <c r="X68" s="38">
        <f t="shared" si="13"/>
        <v>16.6</v>
      </c>
      <c r="Y68" s="42">
        <f t="shared" si="14"/>
        <v>84.1733333333333</v>
      </c>
      <c r="Z68" s="14">
        <v>18507059429</v>
      </c>
      <c r="AA68" s="14"/>
    </row>
    <row r="69" spans="1:27" ht="18" customHeight="1">
      <c r="A69" s="46"/>
      <c r="B69" s="45"/>
      <c r="C69" s="45"/>
      <c r="D69" s="14">
        <v>66</v>
      </c>
      <c r="E69" s="14" t="s">
        <v>254</v>
      </c>
      <c r="F69" s="14">
        <v>1457301108</v>
      </c>
      <c r="G69" s="14" t="s">
        <v>44</v>
      </c>
      <c r="H69" s="14" t="s">
        <v>255</v>
      </c>
      <c r="I69" s="14" t="s">
        <v>49</v>
      </c>
      <c r="J69" s="14" t="s">
        <v>256</v>
      </c>
      <c r="K69" s="14" t="s">
        <v>242</v>
      </c>
      <c r="L69" s="14" t="s">
        <v>257</v>
      </c>
      <c r="M69" s="14" t="s">
        <v>246</v>
      </c>
      <c r="N69" s="14" t="s">
        <v>42</v>
      </c>
      <c r="O69" s="14">
        <v>3</v>
      </c>
      <c r="P69" s="14">
        <v>10</v>
      </c>
      <c r="Q69" s="37">
        <v>8.66666666666667</v>
      </c>
      <c r="R69" s="38">
        <v>18.6666666666667</v>
      </c>
      <c r="S69" s="37">
        <v>48.8</v>
      </c>
      <c r="T69" s="37">
        <v>31.2</v>
      </c>
      <c r="U69" s="37">
        <v>80</v>
      </c>
      <c r="V69" s="38">
        <f t="shared" si="12"/>
        <v>48</v>
      </c>
      <c r="W69" s="37">
        <v>80</v>
      </c>
      <c r="X69" s="38">
        <f t="shared" si="13"/>
        <v>16</v>
      </c>
      <c r="Y69" s="42">
        <f t="shared" si="14"/>
        <v>82.6666666666667</v>
      </c>
      <c r="Z69" s="14">
        <v>18296558710</v>
      </c>
      <c r="AA69" s="14"/>
    </row>
    <row r="70" spans="1:27" ht="18" customHeight="1">
      <c r="A70" s="46"/>
      <c r="B70" s="45"/>
      <c r="C70" s="45"/>
      <c r="D70" s="14">
        <v>67</v>
      </c>
      <c r="E70" s="14" t="s">
        <v>258</v>
      </c>
      <c r="F70" s="14">
        <v>1431310214</v>
      </c>
      <c r="G70" s="14" t="s">
        <v>44</v>
      </c>
      <c r="H70" s="14" t="s">
        <v>38</v>
      </c>
      <c r="I70" s="14" t="s">
        <v>76</v>
      </c>
      <c r="J70" s="14" t="s">
        <v>259</v>
      </c>
      <c r="K70" s="14" t="s">
        <v>242</v>
      </c>
      <c r="L70" s="14" t="s">
        <v>35</v>
      </c>
      <c r="M70" s="14" t="s">
        <v>246</v>
      </c>
      <c r="N70" s="14" t="s">
        <v>198</v>
      </c>
      <c r="O70" s="14">
        <v>2</v>
      </c>
      <c r="P70" s="14">
        <v>10</v>
      </c>
      <c r="Q70" s="37">
        <v>8</v>
      </c>
      <c r="R70" s="38">
        <v>18</v>
      </c>
      <c r="S70" s="37">
        <v>50.2</v>
      </c>
      <c r="T70" s="37">
        <v>29.2</v>
      </c>
      <c r="U70" s="37">
        <v>79.4</v>
      </c>
      <c r="V70" s="38">
        <f t="shared" si="12"/>
        <v>47.64</v>
      </c>
      <c r="W70" s="37">
        <v>83</v>
      </c>
      <c r="X70" s="38">
        <f t="shared" si="13"/>
        <v>16.6</v>
      </c>
      <c r="Y70" s="42">
        <f t="shared" si="14"/>
        <v>82.24</v>
      </c>
      <c r="Z70" s="14">
        <v>15770907027</v>
      </c>
      <c r="AA70" s="14"/>
    </row>
    <row r="71" spans="1:27" ht="21" customHeight="1">
      <c r="A71" s="46"/>
      <c r="B71" s="45" t="s">
        <v>260</v>
      </c>
      <c r="C71" s="27" t="s">
        <v>59</v>
      </c>
      <c r="D71" s="14">
        <v>68</v>
      </c>
      <c r="E71" s="14" t="s">
        <v>261</v>
      </c>
      <c r="F71" s="14">
        <v>1537304229</v>
      </c>
      <c r="G71" s="14" t="s">
        <v>31</v>
      </c>
      <c r="H71" s="14" t="s">
        <v>38</v>
      </c>
      <c r="I71" s="14" t="s">
        <v>125</v>
      </c>
      <c r="J71" s="14" t="s">
        <v>262</v>
      </c>
      <c r="K71" s="14" t="s">
        <v>242</v>
      </c>
      <c r="L71" s="14" t="s">
        <v>63</v>
      </c>
      <c r="M71" s="14" t="s">
        <v>263</v>
      </c>
      <c r="N71" s="14" t="s">
        <v>264</v>
      </c>
      <c r="O71" s="14">
        <v>19</v>
      </c>
      <c r="P71" s="14">
        <v>10</v>
      </c>
      <c r="Q71" s="37">
        <v>8.66666666666667</v>
      </c>
      <c r="R71" s="38">
        <v>18.6666666666667</v>
      </c>
      <c r="S71" s="37">
        <v>52.08</v>
      </c>
      <c r="T71" s="37">
        <v>34.2</v>
      </c>
      <c r="U71" s="37">
        <v>88.36</v>
      </c>
      <c r="V71" s="38">
        <v>53.016</v>
      </c>
      <c r="W71" s="37">
        <v>81</v>
      </c>
      <c r="X71" s="38">
        <v>16.2</v>
      </c>
      <c r="Y71" s="42">
        <v>87.8826666666667</v>
      </c>
      <c r="Z71" s="14">
        <v>17879517569</v>
      </c>
      <c r="AA71" s="14"/>
    </row>
    <row r="72" spans="1:27" ht="21" customHeight="1">
      <c r="A72" s="46"/>
      <c r="B72" s="45"/>
      <c r="C72" s="27"/>
      <c r="D72" s="14">
        <v>69</v>
      </c>
      <c r="E72" s="14" t="s">
        <v>265</v>
      </c>
      <c r="F72" s="14">
        <v>1544305230</v>
      </c>
      <c r="G72" s="14" t="s">
        <v>44</v>
      </c>
      <c r="H72" s="14" t="s">
        <v>38</v>
      </c>
      <c r="I72" s="14" t="s">
        <v>39</v>
      </c>
      <c r="J72" s="14" t="s">
        <v>266</v>
      </c>
      <c r="K72" s="14" t="s">
        <v>242</v>
      </c>
      <c r="L72" s="14" t="s">
        <v>63</v>
      </c>
      <c r="M72" s="14" t="s">
        <v>263</v>
      </c>
      <c r="N72" s="14" t="s">
        <v>42</v>
      </c>
      <c r="O72" s="14">
        <v>9</v>
      </c>
      <c r="P72" s="14">
        <v>10</v>
      </c>
      <c r="Q72" s="37">
        <v>8</v>
      </c>
      <c r="R72" s="38">
        <v>18</v>
      </c>
      <c r="S72" s="37">
        <v>50.28</v>
      </c>
      <c r="T72" s="37">
        <v>33.13</v>
      </c>
      <c r="U72" s="37">
        <v>84.8</v>
      </c>
      <c r="V72" s="38">
        <v>50.88</v>
      </c>
      <c r="W72" s="37">
        <v>82</v>
      </c>
      <c r="X72" s="38">
        <v>16.4</v>
      </c>
      <c r="Y72" s="42">
        <v>85.28</v>
      </c>
      <c r="Z72" s="14">
        <v>13767412133</v>
      </c>
      <c r="AA72" s="14"/>
    </row>
    <row r="73" spans="1:27" ht="21" customHeight="1">
      <c r="A73" s="46"/>
      <c r="B73" s="45"/>
      <c r="C73" s="27"/>
      <c r="D73" s="14">
        <v>70</v>
      </c>
      <c r="E73" s="14" t="s">
        <v>267</v>
      </c>
      <c r="F73" s="14">
        <v>1534304232</v>
      </c>
      <c r="G73" s="14" t="s">
        <v>44</v>
      </c>
      <c r="H73" s="14" t="s">
        <v>38</v>
      </c>
      <c r="I73" s="14" t="s">
        <v>83</v>
      </c>
      <c r="J73" s="14" t="s">
        <v>268</v>
      </c>
      <c r="K73" s="14" t="s">
        <v>242</v>
      </c>
      <c r="L73" s="14" t="s">
        <v>63</v>
      </c>
      <c r="M73" s="14" t="s">
        <v>263</v>
      </c>
      <c r="N73" s="14" t="s">
        <v>263</v>
      </c>
      <c r="O73" s="14">
        <v>88</v>
      </c>
      <c r="P73" s="14">
        <v>10</v>
      </c>
      <c r="Q73" s="37">
        <v>9.33333333333333</v>
      </c>
      <c r="R73" s="38">
        <v>19.3333333333333</v>
      </c>
      <c r="S73" s="37">
        <v>51.84</v>
      </c>
      <c r="T73" s="37">
        <v>35.32</v>
      </c>
      <c r="U73" s="37">
        <v>81</v>
      </c>
      <c r="V73" s="38">
        <v>48.6</v>
      </c>
      <c r="W73" s="37">
        <v>80</v>
      </c>
      <c r="X73" s="38">
        <v>16</v>
      </c>
      <c r="Y73" s="42">
        <v>83.9333333333333</v>
      </c>
      <c r="Z73" s="14">
        <v>17879520857</v>
      </c>
      <c r="AA73" s="14"/>
    </row>
    <row r="74" spans="1:27" ht="21.75" customHeight="1">
      <c r="A74" s="46"/>
      <c r="B74" s="45"/>
      <c r="C74" s="47" t="s">
        <v>269</v>
      </c>
      <c r="D74" s="14">
        <v>71</v>
      </c>
      <c r="E74" s="14" t="s">
        <v>270</v>
      </c>
      <c r="F74" s="14">
        <v>1544303106</v>
      </c>
      <c r="G74" s="14" t="s">
        <v>31</v>
      </c>
      <c r="H74" s="14" t="s">
        <v>38</v>
      </c>
      <c r="I74" s="14" t="s">
        <v>39</v>
      </c>
      <c r="J74" s="14" t="s">
        <v>271</v>
      </c>
      <c r="K74" s="14" t="s">
        <v>242</v>
      </c>
      <c r="L74" s="14" t="s">
        <v>63</v>
      </c>
      <c r="M74" s="14" t="s">
        <v>264</v>
      </c>
      <c r="N74" s="14" t="s">
        <v>263</v>
      </c>
      <c r="O74" s="14">
        <v>39</v>
      </c>
      <c r="P74" s="14">
        <v>10</v>
      </c>
      <c r="Q74" s="37">
        <v>8</v>
      </c>
      <c r="R74" s="38">
        <v>18</v>
      </c>
      <c r="S74" s="37">
        <v>53.16</v>
      </c>
      <c r="T74" s="37">
        <v>35.73</v>
      </c>
      <c r="U74" s="37">
        <v>89.04</v>
      </c>
      <c r="V74" s="38">
        <f>U74*0.6</f>
        <v>53.424</v>
      </c>
      <c r="W74" s="37">
        <v>96</v>
      </c>
      <c r="X74" s="38">
        <f>W74*0.2</f>
        <v>19.2</v>
      </c>
      <c r="Y74" s="42">
        <f>R74+V74+X74</f>
        <v>90.624</v>
      </c>
      <c r="Z74" s="14">
        <v>18166027025</v>
      </c>
      <c r="AA74" s="14"/>
    </row>
    <row r="75" spans="1:27" ht="21.75" customHeight="1">
      <c r="A75" s="46"/>
      <c r="B75" s="45" t="s">
        <v>272</v>
      </c>
      <c r="C75" s="48" t="s">
        <v>273</v>
      </c>
      <c r="D75" s="14">
        <v>72</v>
      </c>
      <c r="E75" s="14" t="s">
        <v>274</v>
      </c>
      <c r="F75" s="14">
        <v>1521303104</v>
      </c>
      <c r="G75" s="14" t="s">
        <v>31</v>
      </c>
      <c r="H75" s="14" t="s">
        <v>38</v>
      </c>
      <c r="I75" s="14" t="s">
        <v>61</v>
      </c>
      <c r="J75" s="14" t="s">
        <v>171</v>
      </c>
      <c r="K75" s="14" t="s">
        <v>242</v>
      </c>
      <c r="L75" s="14" t="s">
        <v>275</v>
      </c>
      <c r="M75" s="14" t="s">
        <v>276</v>
      </c>
      <c r="N75" s="14" t="s">
        <v>264</v>
      </c>
      <c r="O75" s="14">
        <v>12</v>
      </c>
      <c r="P75" s="14">
        <v>10</v>
      </c>
      <c r="Q75" s="37">
        <v>8.66666666666667</v>
      </c>
      <c r="R75" s="38">
        <v>18.6666666666667</v>
      </c>
      <c r="S75" s="37">
        <v>50.94</v>
      </c>
      <c r="T75" s="37">
        <v>32.92</v>
      </c>
      <c r="U75" s="37">
        <v>89.3</v>
      </c>
      <c r="V75" s="38">
        <v>53.58</v>
      </c>
      <c r="W75" s="37">
        <v>90</v>
      </c>
      <c r="X75" s="38">
        <v>18</v>
      </c>
      <c r="Y75" s="42">
        <v>90.2466666666667</v>
      </c>
      <c r="Z75" s="14">
        <v>17879502506</v>
      </c>
      <c r="AA75" s="14"/>
    </row>
    <row r="76" spans="1:27" ht="21.75" customHeight="1">
      <c r="A76" s="46"/>
      <c r="B76" s="45"/>
      <c r="C76" s="48"/>
      <c r="D76" s="14">
        <v>73</v>
      </c>
      <c r="E76" s="14" t="s">
        <v>277</v>
      </c>
      <c r="F76" s="14">
        <v>1534305227</v>
      </c>
      <c r="G76" s="14" t="s">
        <v>44</v>
      </c>
      <c r="H76" s="14" t="s">
        <v>38</v>
      </c>
      <c r="I76" s="14" t="s">
        <v>83</v>
      </c>
      <c r="J76" s="14" t="s">
        <v>278</v>
      </c>
      <c r="K76" s="14" t="s">
        <v>242</v>
      </c>
      <c r="L76" s="14" t="s">
        <v>85</v>
      </c>
      <c r="M76" s="14" t="s">
        <v>276</v>
      </c>
      <c r="N76" s="14" t="s">
        <v>279</v>
      </c>
      <c r="O76" s="14">
        <v>50</v>
      </c>
      <c r="P76" s="14">
        <v>9.5</v>
      </c>
      <c r="Q76" s="37">
        <v>9.33333333333333</v>
      </c>
      <c r="R76" s="38">
        <v>18.8333333333333</v>
      </c>
      <c r="S76" s="37">
        <v>49.86</v>
      </c>
      <c r="T76" s="37">
        <v>32.4</v>
      </c>
      <c r="U76" s="37">
        <v>86.36</v>
      </c>
      <c r="V76" s="38">
        <v>51.816</v>
      </c>
      <c r="W76" s="37">
        <v>83</v>
      </c>
      <c r="X76" s="38">
        <v>16.6</v>
      </c>
      <c r="Y76" s="42">
        <v>87.2493333333333</v>
      </c>
      <c r="Z76" s="14">
        <v>15779743929</v>
      </c>
      <c r="AA76" s="14"/>
    </row>
    <row r="77" spans="1:27" ht="21.75" customHeight="1">
      <c r="A77" s="46"/>
      <c r="B77" s="45"/>
      <c r="C77" s="48"/>
      <c r="D77" s="14">
        <v>74</v>
      </c>
      <c r="E77" s="14" t="s">
        <v>280</v>
      </c>
      <c r="F77" s="14">
        <v>1544303116</v>
      </c>
      <c r="G77" s="14" t="s">
        <v>31</v>
      </c>
      <c r="H77" s="14" t="s">
        <v>38</v>
      </c>
      <c r="I77" s="14" t="s">
        <v>39</v>
      </c>
      <c r="J77" s="14" t="s">
        <v>231</v>
      </c>
      <c r="K77" s="14" t="s">
        <v>242</v>
      </c>
      <c r="L77" s="14" t="s">
        <v>275</v>
      </c>
      <c r="M77" s="14" t="s">
        <v>276</v>
      </c>
      <c r="N77" s="14" t="s">
        <v>157</v>
      </c>
      <c r="O77" s="14">
        <v>17</v>
      </c>
      <c r="P77" s="14">
        <v>10</v>
      </c>
      <c r="Q77" s="37">
        <v>8</v>
      </c>
      <c r="R77" s="38">
        <v>18</v>
      </c>
      <c r="S77" s="37">
        <v>43.32</v>
      </c>
      <c r="T77" s="37">
        <v>26.73</v>
      </c>
      <c r="U77" s="37">
        <v>85.98</v>
      </c>
      <c r="V77" s="38">
        <v>51.588</v>
      </c>
      <c r="W77" s="37">
        <v>82</v>
      </c>
      <c r="X77" s="38">
        <v>16.4</v>
      </c>
      <c r="Y77" s="42">
        <v>85.988</v>
      </c>
      <c r="Z77" s="14">
        <v>17879508802</v>
      </c>
      <c r="AA77" s="14"/>
    </row>
    <row r="78" spans="1:27" ht="21.75" customHeight="1">
      <c r="A78" s="46"/>
      <c r="B78" s="45"/>
      <c r="C78" s="48" t="s">
        <v>188</v>
      </c>
      <c r="D78" s="14">
        <v>75</v>
      </c>
      <c r="E78" s="14" t="s">
        <v>281</v>
      </c>
      <c r="F78" s="14">
        <v>1534304133</v>
      </c>
      <c r="G78" s="14" t="s">
        <v>44</v>
      </c>
      <c r="H78" s="14" t="s">
        <v>38</v>
      </c>
      <c r="I78" s="14" t="s">
        <v>83</v>
      </c>
      <c r="J78" s="14" t="s">
        <v>282</v>
      </c>
      <c r="K78" s="14" t="s">
        <v>242</v>
      </c>
      <c r="L78" s="14" t="s">
        <v>190</v>
      </c>
      <c r="M78" s="14" t="s">
        <v>279</v>
      </c>
      <c r="N78" s="14" t="s">
        <v>264</v>
      </c>
      <c r="O78" s="14">
        <v>4</v>
      </c>
      <c r="P78" s="14">
        <v>9.5</v>
      </c>
      <c r="Q78" s="37">
        <v>9.33333333333333</v>
      </c>
      <c r="R78" s="38">
        <v>18.8333333333333</v>
      </c>
      <c r="S78" s="37">
        <v>50.04</v>
      </c>
      <c r="T78" s="37">
        <v>31.2</v>
      </c>
      <c r="U78" s="37">
        <v>86.38</v>
      </c>
      <c r="V78" s="38">
        <v>51.828</v>
      </c>
      <c r="W78" s="37">
        <v>83</v>
      </c>
      <c r="X78" s="38">
        <v>16.6</v>
      </c>
      <c r="Y78" s="42">
        <v>87.2613333333333</v>
      </c>
      <c r="Z78" s="14">
        <v>17879523875</v>
      </c>
      <c r="AA78" s="14"/>
    </row>
    <row r="79" spans="1:27" ht="21.75" customHeight="1">
      <c r="A79" s="46"/>
      <c r="B79" s="45"/>
      <c r="C79" s="48"/>
      <c r="D79" s="14">
        <v>76</v>
      </c>
      <c r="E79" s="14" t="s">
        <v>283</v>
      </c>
      <c r="F79" s="14">
        <v>1544307115</v>
      </c>
      <c r="G79" s="14" t="s">
        <v>44</v>
      </c>
      <c r="H79" s="14" t="s">
        <v>38</v>
      </c>
      <c r="I79" s="14" t="s">
        <v>39</v>
      </c>
      <c r="J79" s="14" t="s">
        <v>182</v>
      </c>
      <c r="K79" s="14" t="s">
        <v>242</v>
      </c>
      <c r="L79" s="14" t="s">
        <v>190</v>
      </c>
      <c r="M79" s="14" t="s">
        <v>279</v>
      </c>
      <c r="N79" s="14" t="s">
        <v>42</v>
      </c>
      <c r="O79" s="14">
        <v>41</v>
      </c>
      <c r="P79" s="14">
        <v>10</v>
      </c>
      <c r="Q79" s="37">
        <v>10</v>
      </c>
      <c r="R79" s="38">
        <v>20</v>
      </c>
      <c r="S79" s="37">
        <v>48.72</v>
      </c>
      <c r="T79" s="37">
        <v>32.47</v>
      </c>
      <c r="U79" s="37">
        <v>84.16</v>
      </c>
      <c r="V79" s="38">
        <v>50.496</v>
      </c>
      <c r="W79" s="37">
        <v>82</v>
      </c>
      <c r="X79" s="38">
        <v>16.4</v>
      </c>
      <c r="Y79" s="42">
        <v>86.896</v>
      </c>
      <c r="Z79" s="14">
        <v>13617953737</v>
      </c>
      <c r="AA79" s="14"/>
    </row>
    <row r="80" spans="1:27" ht="21.75" customHeight="1">
      <c r="A80" s="46"/>
      <c r="B80" s="45"/>
      <c r="C80" s="48"/>
      <c r="D80" s="14">
        <v>77</v>
      </c>
      <c r="E80" s="14" t="s">
        <v>284</v>
      </c>
      <c r="F80" s="14">
        <v>1521303127</v>
      </c>
      <c r="G80" s="14" t="s">
        <v>44</v>
      </c>
      <c r="H80" s="14" t="s">
        <v>38</v>
      </c>
      <c r="I80" s="14" t="s">
        <v>61</v>
      </c>
      <c r="J80" s="14" t="s">
        <v>171</v>
      </c>
      <c r="K80" s="14" t="s">
        <v>242</v>
      </c>
      <c r="L80" s="14" t="s">
        <v>190</v>
      </c>
      <c r="M80" s="14" t="s">
        <v>279</v>
      </c>
      <c r="N80" s="14" t="s">
        <v>264</v>
      </c>
      <c r="O80" s="14">
        <v>10</v>
      </c>
      <c r="P80" s="14">
        <v>10</v>
      </c>
      <c r="Q80" s="37">
        <v>9.33333333333333</v>
      </c>
      <c r="R80" s="38">
        <v>19.3333333333333</v>
      </c>
      <c r="S80" s="37">
        <v>50.52</v>
      </c>
      <c r="T80" s="37">
        <v>32.28</v>
      </c>
      <c r="U80" s="37">
        <v>84.16</v>
      </c>
      <c r="V80" s="38">
        <v>50.496</v>
      </c>
      <c r="W80" s="37">
        <v>83</v>
      </c>
      <c r="X80" s="38">
        <v>16.6</v>
      </c>
      <c r="Y80" s="42">
        <v>86.4293333333333</v>
      </c>
      <c r="Z80" s="14">
        <v>18770556367</v>
      </c>
      <c r="AA80" s="14"/>
    </row>
    <row r="81" spans="1:27" ht="21.75" customHeight="1">
      <c r="A81" s="46"/>
      <c r="B81" s="45"/>
      <c r="C81" s="48" t="s">
        <v>285</v>
      </c>
      <c r="D81" s="14">
        <v>78</v>
      </c>
      <c r="E81" s="14" t="s">
        <v>286</v>
      </c>
      <c r="F81" s="14">
        <v>1544307125</v>
      </c>
      <c r="G81" s="14" t="s">
        <v>44</v>
      </c>
      <c r="H81" s="14" t="s">
        <v>38</v>
      </c>
      <c r="I81" s="14" t="s">
        <v>39</v>
      </c>
      <c r="J81" s="14" t="s">
        <v>182</v>
      </c>
      <c r="K81" s="14" t="s">
        <v>242</v>
      </c>
      <c r="L81" s="14" t="s">
        <v>287</v>
      </c>
      <c r="M81" s="14" t="s">
        <v>288</v>
      </c>
      <c r="N81" s="14" t="s">
        <v>42</v>
      </c>
      <c r="O81" s="14">
        <v>51</v>
      </c>
      <c r="P81" s="14">
        <v>10</v>
      </c>
      <c r="Q81" s="37">
        <v>9.66666666666667</v>
      </c>
      <c r="R81" s="38">
        <v>19.6666666666667</v>
      </c>
      <c r="S81" s="37">
        <v>50.88</v>
      </c>
      <c r="T81" s="37">
        <v>35.07</v>
      </c>
      <c r="U81" s="37">
        <v>86.86</v>
      </c>
      <c r="V81" s="38">
        <v>52.116</v>
      </c>
      <c r="W81" s="37">
        <v>80</v>
      </c>
      <c r="X81" s="38">
        <v>16</v>
      </c>
      <c r="Y81" s="42">
        <v>87.7826666666667</v>
      </c>
      <c r="Z81" s="14">
        <v>18870687454</v>
      </c>
      <c r="AA81" s="14"/>
    </row>
    <row r="82" spans="1:27" ht="21.75" customHeight="1">
      <c r="A82" s="46"/>
      <c r="B82" s="45"/>
      <c r="C82" s="48"/>
      <c r="D82" s="14">
        <v>79</v>
      </c>
      <c r="E82" s="14" t="s">
        <v>289</v>
      </c>
      <c r="F82" s="14">
        <v>1551301212</v>
      </c>
      <c r="G82" s="14" t="s">
        <v>31</v>
      </c>
      <c r="H82" s="14" t="s">
        <v>38</v>
      </c>
      <c r="I82" s="14" t="s">
        <v>146</v>
      </c>
      <c r="J82" s="14" t="s">
        <v>168</v>
      </c>
      <c r="K82" s="14" t="s">
        <v>242</v>
      </c>
      <c r="L82" s="14" t="s">
        <v>287</v>
      </c>
      <c r="M82" s="14" t="s">
        <v>288</v>
      </c>
      <c r="N82" s="14" t="s">
        <v>290</v>
      </c>
      <c r="O82" s="14">
        <v>90</v>
      </c>
      <c r="P82" s="14">
        <v>10</v>
      </c>
      <c r="Q82" s="37">
        <v>8</v>
      </c>
      <c r="R82" s="38">
        <v>18</v>
      </c>
      <c r="S82" s="37">
        <v>52.8</v>
      </c>
      <c r="T82" s="37">
        <v>34.72</v>
      </c>
      <c r="U82" s="37">
        <v>87.06</v>
      </c>
      <c r="V82" s="38">
        <v>52.236</v>
      </c>
      <c r="W82" s="37">
        <v>84</v>
      </c>
      <c r="X82" s="38">
        <v>16.8</v>
      </c>
      <c r="Y82" s="42">
        <v>87.036</v>
      </c>
      <c r="Z82" s="14">
        <v>17879500609</v>
      </c>
      <c r="AA82" s="14"/>
    </row>
    <row r="83" spans="1:27" ht="21.75" customHeight="1">
      <c r="A83" s="49"/>
      <c r="B83" s="45"/>
      <c r="C83" s="48"/>
      <c r="D83" s="14">
        <v>80</v>
      </c>
      <c r="E83" s="14" t="s">
        <v>291</v>
      </c>
      <c r="F83" s="14">
        <v>1544307124</v>
      </c>
      <c r="G83" s="14" t="s">
        <v>44</v>
      </c>
      <c r="H83" s="14" t="s">
        <v>38</v>
      </c>
      <c r="I83" s="14" t="s">
        <v>39</v>
      </c>
      <c r="J83" s="14" t="s">
        <v>182</v>
      </c>
      <c r="K83" s="14" t="s">
        <v>242</v>
      </c>
      <c r="L83" s="14" t="s">
        <v>287</v>
      </c>
      <c r="M83" s="14" t="s">
        <v>288</v>
      </c>
      <c r="N83" s="14" t="s">
        <v>42</v>
      </c>
      <c r="O83" s="14">
        <v>25</v>
      </c>
      <c r="P83" s="14">
        <v>10</v>
      </c>
      <c r="Q83" s="37">
        <v>8.33333333333333</v>
      </c>
      <c r="R83" s="38">
        <v>18.3333333333333</v>
      </c>
      <c r="S83" s="37">
        <v>52.32</v>
      </c>
      <c r="T83" s="37">
        <v>34.33</v>
      </c>
      <c r="U83" s="37">
        <v>86.46</v>
      </c>
      <c r="V83" s="38">
        <v>51.876</v>
      </c>
      <c r="W83" s="37">
        <v>84</v>
      </c>
      <c r="X83" s="38">
        <v>16.8</v>
      </c>
      <c r="Y83" s="42">
        <v>87.0093333333333</v>
      </c>
      <c r="Z83" s="14">
        <v>13807972454</v>
      </c>
      <c r="AA83" s="14"/>
    </row>
    <row r="84" ht="36" customHeight="1"/>
    <row r="86" spans="1:14" ht="31.5">
      <c r="A86" s="50" t="s">
        <v>292</v>
      </c>
      <c r="B86" s="51"/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25" s="4" customFormat="1" ht="27">
      <c r="A87" s="54" t="s">
        <v>1</v>
      </c>
      <c r="B87" s="55" t="s">
        <v>2</v>
      </c>
      <c r="C87" s="54" t="s">
        <v>4</v>
      </c>
      <c r="D87" s="54" t="s">
        <v>5</v>
      </c>
      <c r="E87" s="54" t="s">
        <v>293</v>
      </c>
      <c r="F87" s="54" t="s">
        <v>294</v>
      </c>
      <c r="G87" s="54" t="s">
        <v>11</v>
      </c>
      <c r="H87" s="54" t="s">
        <v>295</v>
      </c>
      <c r="I87" s="54" t="s">
        <v>296</v>
      </c>
      <c r="J87" s="65" t="s">
        <v>297</v>
      </c>
      <c r="K87" s="66"/>
      <c r="L87" s="54" t="s">
        <v>298</v>
      </c>
      <c r="M87" s="54" t="s">
        <v>299</v>
      </c>
      <c r="N87" s="54" t="s">
        <v>300</v>
      </c>
      <c r="Q87" s="72"/>
      <c r="R87" s="6"/>
      <c r="S87" s="72"/>
      <c r="T87" s="72"/>
      <c r="U87" s="72"/>
      <c r="V87" s="6"/>
      <c r="W87" s="72"/>
      <c r="X87" s="6"/>
      <c r="Y87" s="7"/>
    </row>
    <row r="88" spans="1:14" ht="40.5">
      <c r="A88" s="56" t="s">
        <v>301</v>
      </c>
      <c r="B88" s="57" t="s">
        <v>29</v>
      </c>
      <c r="C88" s="58" t="s">
        <v>302</v>
      </c>
      <c r="D88" s="59">
        <v>1411308144</v>
      </c>
      <c r="E88" s="58" t="s">
        <v>44</v>
      </c>
      <c r="F88" s="58" t="s">
        <v>303</v>
      </c>
      <c r="G88" s="58" t="s">
        <v>304</v>
      </c>
      <c r="H88" s="58" t="s">
        <v>304</v>
      </c>
      <c r="I88" s="58" t="s">
        <v>42</v>
      </c>
      <c r="J88" s="59">
        <v>2.25</v>
      </c>
      <c r="K88" s="59">
        <v>1.77</v>
      </c>
      <c r="L88" s="67" t="s">
        <v>305</v>
      </c>
      <c r="M88" s="67" t="s">
        <v>305</v>
      </c>
      <c r="N88" s="68">
        <v>0.833</v>
      </c>
    </row>
    <row r="89" spans="1:14" ht="54">
      <c r="A89" s="60"/>
      <c r="B89" s="57"/>
      <c r="C89" s="58" t="s">
        <v>306</v>
      </c>
      <c r="D89" s="58">
        <v>1437308134</v>
      </c>
      <c r="E89" s="58" t="s">
        <v>44</v>
      </c>
      <c r="F89" s="58" t="s">
        <v>307</v>
      </c>
      <c r="G89" s="58" t="s">
        <v>308</v>
      </c>
      <c r="H89" s="58" t="s">
        <v>309</v>
      </c>
      <c r="I89" s="58" t="s">
        <v>42</v>
      </c>
      <c r="J89" s="59">
        <v>1.69</v>
      </c>
      <c r="K89" s="59">
        <v>3.03</v>
      </c>
      <c r="L89" s="67" t="s">
        <v>310</v>
      </c>
      <c r="M89" s="67" t="s">
        <v>310</v>
      </c>
      <c r="N89" s="68">
        <v>0.767</v>
      </c>
    </row>
    <row r="90" spans="1:14" ht="27">
      <c r="A90" s="60"/>
      <c r="B90" s="57"/>
      <c r="C90" s="58" t="s">
        <v>311</v>
      </c>
      <c r="D90" s="58">
        <v>1455305129</v>
      </c>
      <c r="E90" s="58" t="s">
        <v>44</v>
      </c>
      <c r="F90" s="58" t="s">
        <v>312</v>
      </c>
      <c r="G90" s="58" t="s">
        <v>313</v>
      </c>
      <c r="H90" s="58" t="s">
        <v>314</v>
      </c>
      <c r="I90" s="58" t="s">
        <v>42</v>
      </c>
      <c r="J90" s="59">
        <v>2.38</v>
      </c>
      <c r="K90" s="59">
        <v>2.75</v>
      </c>
      <c r="L90" s="67" t="s">
        <v>310</v>
      </c>
      <c r="M90" s="67" t="s">
        <v>310</v>
      </c>
      <c r="N90" s="68">
        <v>0.967</v>
      </c>
    </row>
    <row r="91" spans="1:14" ht="27">
      <c r="A91" s="60"/>
      <c r="B91" s="57"/>
      <c r="C91" s="58" t="s">
        <v>315</v>
      </c>
      <c r="D91" s="58">
        <v>1411301102</v>
      </c>
      <c r="E91" s="58" t="s">
        <v>31</v>
      </c>
      <c r="F91" s="58" t="s">
        <v>316</v>
      </c>
      <c r="G91" s="58" t="s">
        <v>317</v>
      </c>
      <c r="H91" s="58" t="s">
        <v>304</v>
      </c>
      <c r="I91" s="58" t="s">
        <v>42</v>
      </c>
      <c r="J91" s="59">
        <v>1.68</v>
      </c>
      <c r="K91" s="59">
        <v>2.64</v>
      </c>
      <c r="L91" s="67" t="s">
        <v>310</v>
      </c>
      <c r="M91" s="67" t="s">
        <v>305</v>
      </c>
      <c r="N91" s="69">
        <v>0.9</v>
      </c>
    </row>
    <row r="92" spans="1:14" ht="27">
      <c r="A92" s="60"/>
      <c r="B92" s="57" t="s">
        <v>59</v>
      </c>
      <c r="C92" s="58" t="s">
        <v>318</v>
      </c>
      <c r="D92" s="58">
        <v>1521303217</v>
      </c>
      <c r="E92" s="58" t="s">
        <v>31</v>
      </c>
      <c r="F92" s="58" t="s">
        <v>319</v>
      </c>
      <c r="G92" s="58" t="s">
        <v>63</v>
      </c>
      <c r="H92" s="58" t="s">
        <v>320</v>
      </c>
      <c r="I92" s="58" t="s">
        <v>42</v>
      </c>
      <c r="J92" s="59">
        <v>3.52</v>
      </c>
      <c r="K92" s="59">
        <v>3.56</v>
      </c>
      <c r="L92" s="67" t="s">
        <v>310</v>
      </c>
      <c r="M92" s="67" t="s">
        <v>310</v>
      </c>
      <c r="N92" s="68">
        <v>0.833</v>
      </c>
    </row>
    <row r="93" spans="1:14" ht="27">
      <c r="A93" s="60"/>
      <c r="B93" s="57"/>
      <c r="C93" s="58" t="s">
        <v>321</v>
      </c>
      <c r="D93" s="58">
        <v>1551301122</v>
      </c>
      <c r="E93" s="58" t="s">
        <v>31</v>
      </c>
      <c r="F93" s="58" t="s">
        <v>322</v>
      </c>
      <c r="G93" s="58" t="s">
        <v>323</v>
      </c>
      <c r="H93" s="58" t="s">
        <v>324</v>
      </c>
      <c r="I93" s="58" t="s">
        <v>42</v>
      </c>
      <c r="J93" s="59">
        <v>2.66</v>
      </c>
      <c r="K93" s="59">
        <v>2.91</v>
      </c>
      <c r="L93" s="67" t="s">
        <v>305</v>
      </c>
      <c r="M93" s="67" t="s">
        <v>310</v>
      </c>
      <c r="N93" s="68">
        <v>0.867</v>
      </c>
    </row>
    <row r="94" spans="1:14" ht="40.5">
      <c r="A94" s="60"/>
      <c r="B94" s="57"/>
      <c r="C94" s="58" t="s">
        <v>325</v>
      </c>
      <c r="D94" s="58">
        <v>1521303217</v>
      </c>
      <c r="E94" s="58" t="s">
        <v>44</v>
      </c>
      <c r="F94" s="58" t="s">
        <v>326</v>
      </c>
      <c r="G94" s="58" t="s">
        <v>63</v>
      </c>
      <c r="H94" s="58" t="s">
        <v>308</v>
      </c>
      <c r="I94" s="58" t="s">
        <v>42</v>
      </c>
      <c r="J94" s="59">
        <v>2.75</v>
      </c>
      <c r="K94" s="59">
        <v>2.75</v>
      </c>
      <c r="L94" s="67" t="s">
        <v>305</v>
      </c>
      <c r="M94" s="67" t="s">
        <v>305</v>
      </c>
      <c r="N94" s="68">
        <v>0.667</v>
      </c>
    </row>
    <row r="95" spans="1:14" ht="40.5">
      <c r="A95" s="60"/>
      <c r="B95" s="57" t="s">
        <v>327</v>
      </c>
      <c r="C95" s="58" t="s">
        <v>328</v>
      </c>
      <c r="D95" s="58">
        <v>1541504305</v>
      </c>
      <c r="E95" s="58" t="s">
        <v>31</v>
      </c>
      <c r="F95" s="58" t="s">
        <v>329</v>
      </c>
      <c r="G95" s="58" t="s">
        <v>330</v>
      </c>
      <c r="H95" s="58" t="s">
        <v>331</v>
      </c>
      <c r="I95" s="58" t="s">
        <v>42</v>
      </c>
      <c r="J95" s="59">
        <v>2.47</v>
      </c>
      <c r="K95" s="59">
        <v>2.74</v>
      </c>
      <c r="L95" s="67" t="s">
        <v>310</v>
      </c>
      <c r="M95" s="67" t="s">
        <v>310</v>
      </c>
      <c r="N95" s="68">
        <v>0.767</v>
      </c>
    </row>
    <row r="96" spans="1:14" ht="40.5">
      <c r="A96" s="60"/>
      <c r="B96" s="57"/>
      <c r="C96" s="58" t="s">
        <v>332</v>
      </c>
      <c r="D96" s="58">
        <v>1541301210</v>
      </c>
      <c r="E96" s="58" t="s">
        <v>31</v>
      </c>
      <c r="F96" s="58" t="s">
        <v>333</v>
      </c>
      <c r="G96" s="58" t="s">
        <v>330</v>
      </c>
      <c r="H96" s="58" t="s">
        <v>331</v>
      </c>
      <c r="I96" s="58" t="s">
        <v>334</v>
      </c>
      <c r="J96" s="59">
        <v>3.28</v>
      </c>
      <c r="K96" s="59">
        <v>3.33</v>
      </c>
      <c r="L96" s="67" t="s">
        <v>310</v>
      </c>
      <c r="M96" s="67" t="s">
        <v>310</v>
      </c>
      <c r="N96" s="68">
        <v>0.767</v>
      </c>
    </row>
    <row r="97" spans="1:14" ht="40.5">
      <c r="A97" s="60"/>
      <c r="B97" s="57"/>
      <c r="C97" s="58" t="s">
        <v>335</v>
      </c>
      <c r="D97" s="58">
        <v>1521308106</v>
      </c>
      <c r="E97" s="58" t="s">
        <v>31</v>
      </c>
      <c r="F97" s="58" t="s">
        <v>336</v>
      </c>
      <c r="G97" s="58" t="s">
        <v>330</v>
      </c>
      <c r="H97" s="58" t="s">
        <v>334</v>
      </c>
      <c r="I97" s="58" t="s">
        <v>331</v>
      </c>
      <c r="J97" s="59">
        <v>3.57</v>
      </c>
      <c r="K97" s="59">
        <v>3.52</v>
      </c>
      <c r="L97" s="67" t="s">
        <v>305</v>
      </c>
      <c r="M97" s="67" t="s">
        <v>310</v>
      </c>
      <c r="N97" s="68">
        <v>0.767</v>
      </c>
    </row>
    <row r="98" spans="1:14" ht="40.5">
      <c r="A98" s="60"/>
      <c r="B98" s="57" t="s">
        <v>337</v>
      </c>
      <c r="C98" s="58" t="s">
        <v>338</v>
      </c>
      <c r="D98" s="58">
        <v>1534305333</v>
      </c>
      <c r="E98" s="58" t="s">
        <v>44</v>
      </c>
      <c r="F98" s="58" t="s">
        <v>339</v>
      </c>
      <c r="G98" s="58" t="s">
        <v>340</v>
      </c>
      <c r="H98" s="58" t="s">
        <v>341</v>
      </c>
      <c r="I98" s="58" t="s">
        <v>341</v>
      </c>
      <c r="J98" s="59">
        <v>3.47</v>
      </c>
      <c r="K98" s="59">
        <v>2.75</v>
      </c>
      <c r="L98" s="67" t="s">
        <v>310</v>
      </c>
      <c r="M98" s="67" t="s">
        <v>310</v>
      </c>
      <c r="N98" s="68">
        <v>0.933</v>
      </c>
    </row>
    <row r="99" spans="1:14" ht="40.5">
      <c r="A99" s="60"/>
      <c r="B99" s="57"/>
      <c r="C99" s="58" t="s">
        <v>342</v>
      </c>
      <c r="D99" s="58">
        <v>1514301233</v>
      </c>
      <c r="E99" s="58" t="s">
        <v>44</v>
      </c>
      <c r="F99" s="58" t="s">
        <v>343</v>
      </c>
      <c r="G99" s="58" t="s">
        <v>340</v>
      </c>
      <c r="H99" s="58" t="s">
        <v>344</v>
      </c>
      <c r="I99" s="58" t="s">
        <v>42</v>
      </c>
      <c r="J99" s="59">
        <v>2.75</v>
      </c>
      <c r="K99" s="59">
        <v>2.02</v>
      </c>
      <c r="L99" s="67" t="s">
        <v>310</v>
      </c>
      <c r="M99" s="67" t="s">
        <v>305</v>
      </c>
      <c r="N99" s="68">
        <v>0.767</v>
      </c>
    </row>
    <row r="100" spans="1:14" ht="54">
      <c r="A100" s="60"/>
      <c r="B100" s="57"/>
      <c r="C100" s="58" t="s">
        <v>345</v>
      </c>
      <c r="D100" s="58">
        <v>1534305332</v>
      </c>
      <c r="E100" s="58" t="s">
        <v>44</v>
      </c>
      <c r="F100" s="58" t="s">
        <v>346</v>
      </c>
      <c r="G100" s="58" t="s">
        <v>340</v>
      </c>
      <c r="H100" s="58" t="s">
        <v>347</v>
      </c>
      <c r="I100" s="58" t="s">
        <v>344</v>
      </c>
      <c r="J100" s="59">
        <v>3.27</v>
      </c>
      <c r="K100" s="59">
        <v>1.94</v>
      </c>
      <c r="L100" s="67" t="s">
        <v>310</v>
      </c>
      <c r="M100" s="67" t="s">
        <v>310</v>
      </c>
      <c r="N100" s="69">
        <v>0.7</v>
      </c>
    </row>
    <row r="101" spans="1:14" ht="40.5">
      <c r="A101" s="60"/>
      <c r="B101" s="57"/>
      <c r="C101" s="58" t="s">
        <v>348</v>
      </c>
      <c r="D101" s="58">
        <v>1537305116</v>
      </c>
      <c r="E101" s="58" t="s">
        <v>31</v>
      </c>
      <c r="F101" s="58" t="s">
        <v>349</v>
      </c>
      <c r="G101" s="58" t="s">
        <v>340</v>
      </c>
      <c r="H101" s="58" t="s">
        <v>344</v>
      </c>
      <c r="I101" s="58" t="s">
        <v>42</v>
      </c>
      <c r="J101" s="59">
        <v>2.53</v>
      </c>
      <c r="K101" s="59">
        <v>2.1</v>
      </c>
      <c r="L101" s="67" t="s">
        <v>305</v>
      </c>
      <c r="M101" s="67" t="s">
        <v>310</v>
      </c>
      <c r="N101" s="69">
        <v>0.8</v>
      </c>
    </row>
    <row r="102" spans="1:14" ht="27">
      <c r="A102" s="60"/>
      <c r="B102" s="57"/>
      <c r="C102" s="58" t="s">
        <v>350</v>
      </c>
      <c r="D102" s="58">
        <v>1554301208</v>
      </c>
      <c r="E102" s="58" t="s">
        <v>31</v>
      </c>
      <c r="F102" s="58" t="s">
        <v>351</v>
      </c>
      <c r="G102" s="58" t="s">
        <v>340</v>
      </c>
      <c r="H102" s="58" t="s">
        <v>352</v>
      </c>
      <c r="I102" s="58" t="s">
        <v>42</v>
      </c>
      <c r="J102" s="59">
        <v>2.4</v>
      </c>
      <c r="K102" s="59">
        <v>1.58</v>
      </c>
      <c r="L102" s="67" t="s">
        <v>310</v>
      </c>
      <c r="M102" s="67"/>
      <c r="N102" s="68">
        <v>0.767</v>
      </c>
    </row>
    <row r="103" spans="1:14" ht="40.5">
      <c r="A103" s="61"/>
      <c r="B103" s="57"/>
      <c r="C103" s="58" t="s">
        <v>353</v>
      </c>
      <c r="D103" s="58">
        <v>1557301240</v>
      </c>
      <c r="E103" s="58" t="s">
        <v>44</v>
      </c>
      <c r="F103" s="58" t="s">
        <v>354</v>
      </c>
      <c r="G103" s="58" t="s">
        <v>340</v>
      </c>
      <c r="H103" s="58" t="s">
        <v>344</v>
      </c>
      <c r="I103" s="58" t="s">
        <v>355</v>
      </c>
      <c r="J103" s="59">
        <v>2.2</v>
      </c>
      <c r="K103" s="59">
        <v>2.55</v>
      </c>
      <c r="L103" s="67" t="s">
        <v>310</v>
      </c>
      <c r="M103" s="67" t="s">
        <v>310</v>
      </c>
      <c r="N103" s="68">
        <v>0.767</v>
      </c>
    </row>
    <row r="104" spans="1:14" ht="27">
      <c r="A104" s="56" t="s">
        <v>356</v>
      </c>
      <c r="B104" s="57" t="s">
        <v>29</v>
      </c>
      <c r="C104" s="58" t="s">
        <v>357</v>
      </c>
      <c r="D104" s="58">
        <v>1431302217</v>
      </c>
      <c r="E104" s="58" t="s">
        <v>31</v>
      </c>
      <c r="F104" s="58" t="s">
        <v>358</v>
      </c>
      <c r="G104" s="58" t="s">
        <v>35</v>
      </c>
      <c r="H104" s="58" t="s">
        <v>359</v>
      </c>
      <c r="I104" s="58" t="s">
        <v>42</v>
      </c>
      <c r="J104" s="59">
        <v>2.55</v>
      </c>
      <c r="K104" s="59">
        <v>3.13</v>
      </c>
      <c r="L104" s="67" t="s">
        <v>310</v>
      </c>
      <c r="M104" s="67" t="s">
        <v>305</v>
      </c>
      <c r="N104" s="70">
        <v>0.96</v>
      </c>
    </row>
    <row r="105" spans="1:14" ht="27">
      <c r="A105" s="60"/>
      <c r="B105" s="57"/>
      <c r="C105" s="58" t="s">
        <v>360</v>
      </c>
      <c r="D105" s="58">
        <v>1441301113</v>
      </c>
      <c r="E105" s="58" t="s">
        <v>31</v>
      </c>
      <c r="F105" s="58" t="s">
        <v>361</v>
      </c>
      <c r="G105" s="58" t="s">
        <v>362</v>
      </c>
      <c r="H105" s="58" t="s">
        <v>359</v>
      </c>
      <c r="I105" s="58" t="s">
        <v>42</v>
      </c>
      <c r="J105" s="59">
        <v>3.03</v>
      </c>
      <c r="K105" s="59">
        <v>2.63</v>
      </c>
      <c r="L105" s="67" t="s">
        <v>310</v>
      </c>
      <c r="M105" s="67" t="s">
        <v>310</v>
      </c>
      <c r="N105" s="70">
        <v>0.9</v>
      </c>
    </row>
    <row r="106" spans="1:14" ht="27">
      <c r="A106" s="60"/>
      <c r="B106" s="57"/>
      <c r="C106" s="58" t="s">
        <v>363</v>
      </c>
      <c r="D106" s="58">
        <v>1411304134</v>
      </c>
      <c r="E106" s="58" t="s">
        <v>31</v>
      </c>
      <c r="F106" s="58" t="s">
        <v>364</v>
      </c>
      <c r="G106" s="58" t="s">
        <v>365</v>
      </c>
      <c r="H106" s="58" t="s">
        <v>359</v>
      </c>
      <c r="I106" s="58" t="s">
        <v>42</v>
      </c>
      <c r="J106" s="59">
        <v>2.66</v>
      </c>
      <c r="K106" s="59">
        <v>2.38</v>
      </c>
      <c r="L106" s="67" t="s">
        <v>310</v>
      </c>
      <c r="M106" s="67" t="s">
        <v>310</v>
      </c>
      <c r="N106" s="70">
        <v>0.96</v>
      </c>
    </row>
    <row r="107" spans="1:14" ht="27">
      <c r="A107" s="60"/>
      <c r="B107" s="57"/>
      <c r="C107" s="58" t="s">
        <v>366</v>
      </c>
      <c r="D107" s="58">
        <v>1457301307</v>
      </c>
      <c r="E107" s="58" t="s">
        <v>44</v>
      </c>
      <c r="F107" s="58" t="s">
        <v>367</v>
      </c>
      <c r="G107" s="58" t="s">
        <v>368</v>
      </c>
      <c r="H107" s="58" t="s">
        <v>369</v>
      </c>
      <c r="I107" s="58" t="s">
        <v>42</v>
      </c>
      <c r="J107" s="59">
        <v>3.75</v>
      </c>
      <c r="K107" s="59">
        <v>2.8</v>
      </c>
      <c r="L107" s="67" t="s">
        <v>310</v>
      </c>
      <c r="M107" s="67" t="s">
        <v>310</v>
      </c>
      <c r="N107" s="70">
        <v>0.93</v>
      </c>
    </row>
    <row r="108" spans="1:14" ht="27">
      <c r="A108" s="60"/>
      <c r="B108" s="57" t="s">
        <v>59</v>
      </c>
      <c r="C108" s="58" t="s">
        <v>370</v>
      </c>
      <c r="D108" s="58">
        <v>1511308132</v>
      </c>
      <c r="E108" s="58" t="s">
        <v>44</v>
      </c>
      <c r="F108" s="58" t="s">
        <v>371</v>
      </c>
      <c r="G108" s="58" t="s">
        <v>63</v>
      </c>
      <c r="H108" s="58" t="s">
        <v>372</v>
      </c>
      <c r="I108" s="58" t="s">
        <v>42</v>
      </c>
      <c r="J108" s="59">
        <v>2.88</v>
      </c>
      <c r="K108" s="59">
        <v>3.7</v>
      </c>
      <c r="L108" s="67" t="s">
        <v>310</v>
      </c>
      <c r="M108" s="67" t="s">
        <v>310</v>
      </c>
      <c r="N108" s="70">
        <v>0.96</v>
      </c>
    </row>
    <row r="109" spans="1:14" ht="27">
      <c r="A109" s="60"/>
      <c r="B109" s="57"/>
      <c r="C109" s="58" t="s">
        <v>373</v>
      </c>
      <c r="D109" s="58">
        <v>1554303130</v>
      </c>
      <c r="E109" s="58" t="s">
        <v>31</v>
      </c>
      <c r="F109" s="58" t="s">
        <v>374</v>
      </c>
      <c r="G109" s="58" t="s">
        <v>63</v>
      </c>
      <c r="H109" s="58" t="s">
        <v>375</v>
      </c>
      <c r="I109" s="58" t="s">
        <v>42</v>
      </c>
      <c r="J109" s="59">
        <v>3.18</v>
      </c>
      <c r="K109" s="59">
        <v>3.13</v>
      </c>
      <c r="L109" s="67" t="s">
        <v>310</v>
      </c>
      <c r="M109" s="67"/>
      <c r="N109" s="70">
        <v>1</v>
      </c>
    </row>
    <row r="110" spans="1:14" ht="27">
      <c r="A110" s="60"/>
      <c r="B110" s="57"/>
      <c r="C110" s="58" t="s">
        <v>376</v>
      </c>
      <c r="D110" s="58">
        <v>1551301110</v>
      </c>
      <c r="E110" s="58" t="s">
        <v>31</v>
      </c>
      <c r="F110" s="58" t="s">
        <v>377</v>
      </c>
      <c r="G110" s="58" t="s">
        <v>63</v>
      </c>
      <c r="H110" s="58" t="s">
        <v>375</v>
      </c>
      <c r="I110" s="58" t="s">
        <v>42</v>
      </c>
      <c r="J110" s="59">
        <v>2.98</v>
      </c>
      <c r="K110" s="59">
        <v>2.89</v>
      </c>
      <c r="L110" s="67" t="s">
        <v>310</v>
      </c>
      <c r="M110" s="67" t="s">
        <v>310</v>
      </c>
      <c r="N110" s="70">
        <v>0.9</v>
      </c>
    </row>
    <row r="111" spans="1:14" ht="27">
      <c r="A111" s="60"/>
      <c r="B111" s="57" t="s">
        <v>169</v>
      </c>
      <c r="C111" s="58" t="s">
        <v>378</v>
      </c>
      <c r="D111" s="58">
        <v>1544305104</v>
      </c>
      <c r="E111" s="58" t="s">
        <v>31</v>
      </c>
      <c r="F111" s="58" t="s">
        <v>379</v>
      </c>
      <c r="G111" s="58" t="s">
        <v>172</v>
      </c>
      <c r="H111" s="58" t="s">
        <v>380</v>
      </c>
      <c r="I111" s="58" t="s">
        <v>42</v>
      </c>
      <c r="J111" s="59">
        <v>3.05</v>
      </c>
      <c r="K111" s="59">
        <v>3.15</v>
      </c>
      <c r="L111" s="67" t="s">
        <v>310</v>
      </c>
      <c r="M111" s="67" t="s">
        <v>310</v>
      </c>
      <c r="N111" s="70">
        <v>1</v>
      </c>
    </row>
    <row r="112" spans="1:14" ht="27">
      <c r="A112" s="60"/>
      <c r="B112" s="57"/>
      <c r="C112" s="58" t="s">
        <v>381</v>
      </c>
      <c r="D112" s="58">
        <v>1537304208</v>
      </c>
      <c r="E112" s="58" t="s">
        <v>31</v>
      </c>
      <c r="F112" s="58" t="s">
        <v>382</v>
      </c>
      <c r="G112" s="58" t="s">
        <v>383</v>
      </c>
      <c r="H112" s="58" t="s">
        <v>384</v>
      </c>
      <c r="I112" s="58" t="s">
        <v>42</v>
      </c>
      <c r="J112" s="59">
        <v>3.37</v>
      </c>
      <c r="K112" s="59">
        <v>3.54</v>
      </c>
      <c r="L112" s="67" t="s">
        <v>310</v>
      </c>
      <c r="M112" s="67" t="s">
        <v>310</v>
      </c>
      <c r="N112" s="70">
        <v>1</v>
      </c>
    </row>
    <row r="113" spans="1:14" ht="27">
      <c r="A113" s="60"/>
      <c r="B113" s="57" t="s">
        <v>385</v>
      </c>
      <c r="C113" s="58" t="s">
        <v>386</v>
      </c>
      <c r="D113" s="58">
        <v>1511308118</v>
      </c>
      <c r="E113" s="58" t="s">
        <v>31</v>
      </c>
      <c r="F113" s="58" t="s">
        <v>371</v>
      </c>
      <c r="G113" s="58" t="s">
        <v>387</v>
      </c>
      <c r="H113" s="58" t="s">
        <v>388</v>
      </c>
      <c r="I113" s="58" t="s">
        <v>42</v>
      </c>
      <c r="J113" s="59">
        <v>3.4</v>
      </c>
      <c r="K113" s="59">
        <v>3.47</v>
      </c>
      <c r="L113" s="67" t="s">
        <v>310</v>
      </c>
      <c r="M113" s="67" t="s">
        <v>310</v>
      </c>
      <c r="N113" s="70">
        <v>0.9</v>
      </c>
    </row>
    <row r="114" spans="1:14" ht="27">
      <c r="A114" s="60"/>
      <c r="B114" s="57"/>
      <c r="C114" s="58" t="s">
        <v>389</v>
      </c>
      <c r="D114" s="58">
        <v>1534307220</v>
      </c>
      <c r="E114" s="58" t="s">
        <v>44</v>
      </c>
      <c r="F114" s="58" t="s">
        <v>390</v>
      </c>
      <c r="G114" s="58" t="s">
        <v>387</v>
      </c>
      <c r="H114" s="58" t="s">
        <v>391</v>
      </c>
      <c r="I114" s="58" t="s">
        <v>42</v>
      </c>
      <c r="J114" s="59">
        <v>3.15</v>
      </c>
      <c r="K114" s="59">
        <v>2.06</v>
      </c>
      <c r="L114" s="67" t="s">
        <v>305</v>
      </c>
      <c r="M114" s="67" t="s">
        <v>310</v>
      </c>
      <c r="N114" s="70">
        <v>0.96</v>
      </c>
    </row>
    <row r="115" spans="1:14" ht="27">
      <c r="A115" s="60"/>
      <c r="B115" s="57"/>
      <c r="C115" s="58" t="s">
        <v>392</v>
      </c>
      <c r="D115" s="58">
        <v>1511303114</v>
      </c>
      <c r="E115" s="58" t="s">
        <v>31</v>
      </c>
      <c r="F115" s="58" t="s">
        <v>393</v>
      </c>
      <c r="G115" s="58" t="s">
        <v>387</v>
      </c>
      <c r="H115" s="58" t="s">
        <v>391</v>
      </c>
      <c r="I115" s="58" t="s">
        <v>42</v>
      </c>
      <c r="J115" s="59">
        <v>3.24</v>
      </c>
      <c r="K115" s="59">
        <v>2.63</v>
      </c>
      <c r="L115" s="67" t="s">
        <v>310</v>
      </c>
      <c r="M115" s="67" t="s">
        <v>310</v>
      </c>
      <c r="N115" s="70">
        <v>0.93</v>
      </c>
    </row>
    <row r="116" spans="1:14" ht="27">
      <c r="A116" s="60"/>
      <c r="B116" s="62" t="s">
        <v>80</v>
      </c>
      <c r="C116" s="58" t="s">
        <v>394</v>
      </c>
      <c r="D116" s="58">
        <v>1554303102</v>
      </c>
      <c r="E116" s="58" t="s">
        <v>31</v>
      </c>
      <c r="F116" s="58" t="s">
        <v>374</v>
      </c>
      <c r="G116" s="58" t="s">
        <v>85</v>
      </c>
      <c r="H116" s="58" t="s">
        <v>395</v>
      </c>
      <c r="I116" s="58" t="s">
        <v>396</v>
      </c>
      <c r="J116" s="59">
        <v>3.15</v>
      </c>
      <c r="K116" s="59">
        <v>3.22</v>
      </c>
      <c r="L116" s="67" t="s">
        <v>310</v>
      </c>
      <c r="M116" s="67"/>
      <c r="N116" s="70">
        <v>0.96</v>
      </c>
    </row>
    <row r="117" spans="1:14" ht="27">
      <c r="A117" s="60"/>
      <c r="B117" s="63"/>
      <c r="C117" s="58" t="s">
        <v>397</v>
      </c>
      <c r="D117" s="58">
        <v>1534305118</v>
      </c>
      <c r="E117" s="58" t="s">
        <v>44</v>
      </c>
      <c r="F117" s="58" t="s">
        <v>398</v>
      </c>
      <c r="G117" s="58" t="s">
        <v>85</v>
      </c>
      <c r="H117" s="58" t="s">
        <v>399</v>
      </c>
      <c r="I117" s="58"/>
      <c r="J117" s="59">
        <v>3</v>
      </c>
      <c r="K117" s="59">
        <v>1.37</v>
      </c>
      <c r="L117" s="67" t="s">
        <v>310</v>
      </c>
      <c r="M117" s="67" t="s">
        <v>305</v>
      </c>
      <c r="N117" s="70">
        <v>0.9</v>
      </c>
    </row>
    <row r="118" spans="1:14" ht="27">
      <c r="A118" s="60"/>
      <c r="B118" s="57" t="s">
        <v>400</v>
      </c>
      <c r="C118" s="58" t="s">
        <v>401</v>
      </c>
      <c r="D118" s="58">
        <v>1534305321</v>
      </c>
      <c r="E118" s="58" t="s">
        <v>44</v>
      </c>
      <c r="F118" s="58" t="s">
        <v>402</v>
      </c>
      <c r="G118" s="58" t="s">
        <v>403</v>
      </c>
      <c r="H118" s="58" t="s">
        <v>404</v>
      </c>
      <c r="I118" s="58" t="s">
        <v>404</v>
      </c>
      <c r="J118" s="59">
        <v>3.85</v>
      </c>
      <c r="K118" s="59">
        <v>3.51</v>
      </c>
      <c r="L118" s="67" t="s">
        <v>310</v>
      </c>
      <c r="M118" s="67" t="s">
        <v>310</v>
      </c>
      <c r="N118" s="70">
        <v>1</v>
      </c>
    </row>
    <row r="119" spans="1:14" ht="27">
      <c r="A119" s="60"/>
      <c r="B119" s="57"/>
      <c r="C119" s="58" t="s">
        <v>405</v>
      </c>
      <c r="D119" s="58">
        <v>1554302113</v>
      </c>
      <c r="E119" s="58" t="s">
        <v>31</v>
      </c>
      <c r="F119" s="58" t="s">
        <v>406</v>
      </c>
      <c r="G119" s="58" t="s">
        <v>403</v>
      </c>
      <c r="H119" s="58" t="s">
        <v>407</v>
      </c>
      <c r="I119" s="58" t="s">
        <v>42</v>
      </c>
      <c r="J119" s="59">
        <v>2.74</v>
      </c>
      <c r="K119" s="59">
        <v>2.48</v>
      </c>
      <c r="L119" s="67" t="s">
        <v>310</v>
      </c>
      <c r="M119" s="67"/>
      <c r="N119" s="70">
        <v>0.96</v>
      </c>
    </row>
    <row r="120" spans="1:14" ht="27">
      <c r="A120" s="60"/>
      <c r="B120" s="57"/>
      <c r="C120" s="58" t="s">
        <v>408</v>
      </c>
      <c r="D120" s="58">
        <v>1554301327</v>
      </c>
      <c r="E120" s="58" t="s">
        <v>31</v>
      </c>
      <c r="F120" s="58" t="s">
        <v>409</v>
      </c>
      <c r="G120" s="58" t="s">
        <v>403</v>
      </c>
      <c r="H120" s="58" t="s">
        <v>407</v>
      </c>
      <c r="I120" s="58" t="s">
        <v>42</v>
      </c>
      <c r="J120" s="59">
        <v>2.66</v>
      </c>
      <c r="K120" s="59">
        <v>3.37</v>
      </c>
      <c r="L120" s="67" t="s">
        <v>310</v>
      </c>
      <c r="M120" s="67"/>
      <c r="N120" s="70">
        <v>0.96</v>
      </c>
    </row>
    <row r="121" spans="1:14" ht="27">
      <c r="A121" s="60"/>
      <c r="B121" s="62" t="s">
        <v>410</v>
      </c>
      <c r="C121" s="58" t="s">
        <v>411</v>
      </c>
      <c r="D121" s="58">
        <v>1514301109</v>
      </c>
      <c r="E121" s="58" t="s">
        <v>31</v>
      </c>
      <c r="F121" s="58" t="s">
        <v>343</v>
      </c>
      <c r="G121" s="58" t="s">
        <v>412</v>
      </c>
      <c r="H121" s="58" t="s">
        <v>413</v>
      </c>
      <c r="I121" s="58" t="s">
        <v>42</v>
      </c>
      <c r="J121" s="59">
        <v>3.75</v>
      </c>
      <c r="K121" s="59">
        <v>2.84</v>
      </c>
      <c r="L121" s="67" t="s">
        <v>310</v>
      </c>
      <c r="M121" s="67" t="s">
        <v>310</v>
      </c>
      <c r="N121" s="70">
        <v>0.96</v>
      </c>
    </row>
    <row r="122" spans="1:14" ht="27">
      <c r="A122" s="60"/>
      <c r="B122" s="64"/>
      <c r="C122" s="58" t="s">
        <v>414</v>
      </c>
      <c r="D122" s="58">
        <v>1521303110</v>
      </c>
      <c r="E122" s="58" t="s">
        <v>31</v>
      </c>
      <c r="F122" s="58" t="s">
        <v>415</v>
      </c>
      <c r="G122" s="58" t="s">
        <v>416</v>
      </c>
      <c r="H122" s="58" t="s">
        <v>413</v>
      </c>
      <c r="I122" s="58" t="s">
        <v>42</v>
      </c>
      <c r="J122" s="71">
        <v>3.2</v>
      </c>
      <c r="K122" s="71">
        <v>3.84</v>
      </c>
      <c r="L122" s="67" t="s">
        <v>310</v>
      </c>
      <c r="M122" s="67" t="s">
        <v>310</v>
      </c>
      <c r="N122" s="70">
        <v>0.93</v>
      </c>
    </row>
    <row r="123" spans="1:14" ht="27">
      <c r="A123" s="60"/>
      <c r="B123" s="63"/>
      <c r="C123" s="58" t="s">
        <v>417</v>
      </c>
      <c r="D123" s="58">
        <v>1511308129</v>
      </c>
      <c r="E123" s="58" t="s">
        <v>44</v>
      </c>
      <c r="F123" s="58" t="s">
        <v>418</v>
      </c>
      <c r="G123" s="58" t="s">
        <v>323</v>
      </c>
      <c r="H123" s="58" t="s">
        <v>419</v>
      </c>
      <c r="I123" s="58" t="s">
        <v>42</v>
      </c>
      <c r="J123" s="59">
        <v>2.3</v>
      </c>
      <c r="K123" s="59">
        <v>2.28</v>
      </c>
      <c r="L123" s="67" t="s">
        <v>305</v>
      </c>
      <c r="M123" s="67" t="s">
        <v>310</v>
      </c>
      <c r="N123" s="70">
        <v>0.96</v>
      </c>
    </row>
    <row r="124" spans="1:14" ht="40.5">
      <c r="A124" s="60"/>
      <c r="B124" s="57" t="s">
        <v>420</v>
      </c>
      <c r="C124" s="58" t="s">
        <v>421</v>
      </c>
      <c r="D124" s="58">
        <v>1544307110</v>
      </c>
      <c r="E124" s="58" t="s">
        <v>44</v>
      </c>
      <c r="F124" s="58" t="s">
        <v>422</v>
      </c>
      <c r="G124" s="58" t="s">
        <v>423</v>
      </c>
      <c r="H124" s="58" t="s">
        <v>424</v>
      </c>
      <c r="I124" s="58" t="s">
        <v>42</v>
      </c>
      <c r="J124" s="59">
        <v>2.59</v>
      </c>
      <c r="K124" s="59">
        <v>2.56</v>
      </c>
      <c r="L124" s="67" t="s">
        <v>310</v>
      </c>
      <c r="M124" s="67" t="s">
        <v>310</v>
      </c>
      <c r="N124" s="70">
        <v>1</v>
      </c>
    </row>
    <row r="125" spans="1:14" ht="40.5">
      <c r="A125" s="60"/>
      <c r="B125" s="57"/>
      <c r="C125" s="58" t="s">
        <v>425</v>
      </c>
      <c r="D125" s="58">
        <v>1521308205</v>
      </c>
      <c r="E125" s="58" t="s">
        <v>31</v>
      </c>
      <c r="F125" s="58" t="s">
        <v>426</v>
      </c>
      <c r="G125" s="58" t="s">
        <v>427</v>
      </c>
      <c r="H125" s="58" t="s">
        <v>428</v>
      </c>
      <c r="I125" s="58" t="s">
        <v>42</v>
      </c>
      <c r="J125" s="59">
        <v>1.7</v>
      </c>
      <c r="K125" s="59">
        <v>2.86</v>
      </c>
      <c r="L125" s="67" t="s">
        <v>310</v>
      </c>
      <c r="M125" s="67" t="s">
        <v>310</v>
      </c>
      <c r="N125" s="70">
        <v>0.96</v>
      </c>
    </row>
    <row r="126" spans="1:14" ht="27">
      <c r="A126" s="60"/>
      <c r="B126" s="57"/>
      <c r="C126" s="58" t="s">
        <v>429</v>
      </c>
      <c r="D126" s="58">
        <v>1511308101</v>
      </c>
      <c r="E126" s="58" t="s">
        <v>31</v>
      </c>
      <c r="F126" s="58" t="s">
        <v>371</v>
      </c>
      <c r="G126" s="58" t="s">
        <v>323</v>
      </c>
      <c r="H126" s="58" t="s">
        <v>430</v>
      </c>
      <c r="I126" s="58" t="s">
        <v>42</v>
      </c>
      <c r="J126" s="59">
        <v>2.56</v>
      </c>
      <c r="K126" s="59">
        <v>2.54</v>
      </c>
      <c r="L126" s="67" t="s">
        <v>310</v>
      </c>
      <c r="M126" s="67" t="s">
        <v>310</v>
      </c>
      <c r="N126" s="70">
        <v>1</v>
      </c>
    </row>
    <row r="127" spans="1:14" ht="27">
      <c r="A127" s="60"/>
      <c r="B127" s="57" t="s">
        <v>431</v>
      </c>
      <c r="C127" s="58" t="s">
        <v>432</v>
      </c>
      <c r="D127" s="58">
        <v>1560307118</v>
      </c>
      <c r="E127" s="58" t="s">
        <v>44</v>
      </c>
      <c r="F127" s="58" t="s">
        <v>433</v>
      </c>
      <c r="G127" s="58" t="s">
        <v>434</v>
      </c>
      <c r="H127" s="58" t="s">
        <v>435</v>
      </c>
      <c r="I127" s="58" t="s">
        <v>42</v>
      </c>
      <c r="J127" s="59">
        <v>2.67</v>
      </c>
      <c r="K127" s="59">
        <v>3.15</v>
      </c>
      <c r="L127" s="67" t="s">
        <v>305</v>
      </c>
      <c r="M127" s="67" t="s">
        <v>310</v>
      </c>
      <c r="N127" s="70">
        <v>1</v>
      </c>
    </row>
    <row r="128" spans="1:14" ht="40.5">
      <c r="A128" s="60"/>
      <c r="B128" s="57"/>
      <c r="C128" s="58" t="s">
        <v>436</v>
      </c>
      <c r="D128" s="58">
        <v>1534304115</v>
      </c>
      <c r="E128" s="58" t="s">
        <v>44</v>
      </c>
      <c r="F128" s="58" t="s">
        <v>437</v>
      </c>
      <c r="G128" s="58" t="s">
        <v>438</v>
      </c>
      <c r="H128" s="58" t="s">
        <v>439</v>
      </c>
      <c r="I128" s="58" t="s">
        <v>439</v>
      </c>
      <c r="J128" s="59">
        <v>3.17</v>
      </c>
      <c r="K128" s="59">
        <v>2.96</v>
      </c>
      <c r="L128" s="67" t="s">
        <v>310</v>
      </c>
      <c r="M128" s="67" t="s">
        <v>310</v>
      </c>
      <c r="N128" s="70">
        <v>0.96</v>
      </c>
    </row>
    <row r="129" spans="1:14" ht="27">
      <c r="A129" s="61"/>
      <c r="B129" s="57"/>
      <c r="C129" s="58" t="s">
        <v>440</v>
      </c>
      <c r="D129" s="58">
        <v>1544303121</v>
      </c>
      <c r="E129" s="58" t="s">
        <v>31</v>
      </c>
      <c r="F129" s="58" t="s">
        <v>231</v>
      </c>
      <c r="G129" s="58" t="s">
        <v>438</v>
      </c>
      <c r="H129" s="58" t="s">
        <v>435</v>
      </c>
      <c r="I129" s="58" t="s">
        <v>42</v>
      </c>
      <c r="J129" s="59">
        <v>2.89</v>
      </c>
      <c r="K129" s="59">
        <v>2.21</v>
      </c>
      <c r="L129" s="67" t="s">
        <v>310</v>
      </c>
      <c r="M129" s="67" t="s">
        <v>310</v>
      </c>
      <c r="N129" s="70">
        <v>0.96</v>
      </c>
    </row>
    <row r="130" spans="1:14" ht="27">
      <c r="A130" s="73" t="s">
        <v>441</v>
      </c>
      <c r="B130" s="57" t="s">
        <v>29</v>
      </c>
      <c r="C130" s="58" t="s">
        <v>442</v>
      </c>
      <c r="D130" s="58">
        <v>1451304304</v>
      </c>
      <c r="E130" s="58" t="s">
        <v>31</v>
      </c>
      <c r="F130" s="58" t="s">
        <v>443</v>
      </c>
      <c r="G130" s="58" t="s">
        <v>257</v>
      </c>
      <c r="H130" s="58" t="s">
        <v>309</v>
      </c>
      <c r="I130" s="58" t="s">
        <v>42</v>
      </c>
      <c r="J130" s="59">
        <v>3.27</v>
      </c>
      <c r="K130" s="59">
        <v>2.87</v>
      </c>
      <c r="L130" s="67" t="s">
        <v>305</v>
      </c>
      <c r="M130" s="67" t="s">
        <v>310</v>
      </c>
      <c r="N130" s="70">
        <v>0.83</v>
      </c>
    </row>
    <row r="131" spans="1:14" ht="27">
      <c r="A131" s="73"/>
      <c r="B131" s="57"/>
      <c r="C131" s="58" t="s">
        <v>444</v>
      </c>
      <c r="D131" s="58">
        <v>1411302111</v>
      </c>
      <c r="E131" s="58" t="s">
        <v>31</v>
      </c>
      <c r="F131" s="58" t="s">
        <v>445</v>
      </c>
      <c r="G131" s="58" t="s">
        <v>446</v>
      </c>
      <c r="H131" s="58" t="s">
        <v>309</v>
      </c>
      <c r="I131" s="58" t="s">
        <v>42</v>
      </c>
      <c r="J131" s="59">
        <v>2.45</v>
      </c>
      <c r="K131" s="59">
        <v>2.09</v>
      </c>
      <c r="L131" s="67" t="s">
        <v>310</v>
      </c>
      <c r="M131" s="67" t="s">
        <v>310</v>
      </c>
      <c r="N131" s="70">
        <v>0.86</v>
      </c>
    </row>
    <row r="132" spans="1:14" ht="27">
      <c r="A132" s="73"/>
      <c r="B132" s="57" t="s">
        <v>59</v>
      </c>
      <c r="C132" s="58" t="s">
        <v>447</v>
      </c>
      <c r="D132" s="58">
        <v>1551301219</v>
      </c>
      <c r="E132" s="58" t="s">
        <v>31</v>
      </c>
      <c r="F132" s="58" t="s">
        <v>448</v>
      </c>
      <c r="G132" s="58" t="s">
        <v>63</v>
      </c>
      <c r="H132" s="58" t="s">
        <v>449</v>
      </c>
      <c r="I132" s="58" t="s">
        <v>42</v>
      </c>
      <c r="J132" s="59">
        <v>3.29</v>
      </c>
      <c r="K132" s="59">
        <v>3.51</v>
      </c>
      <c r="L132" s="67" t="s">
        <v>310</v>
      </c>
      <c r="M132" s="67" t="s">
        <v>310</v>
      </c>
      <c r="N132" s="70">
        <v>0.7</v>
      </c>
    </row>
    <row r="133" spans="1:14" ht="27">
      <c r="A133" s="73"/>
      <c r="B133" s="57"/>
      <c r="C133" s="58" t="s">
        <v>450</v>
      </c>
      <c r="D133" s="58">
        <v>1521303115</v>
      </c>
      <c r="E133" s="58" t="s">
        <v>31</v>
      </c>
      <c r="F133" s="58" t="s">
        <v>415</v>
      </c>
      <c r="G133" s="58" t="s">
        <v>63</v>
      </c>
      <c r="H133" s="58" t="s">
        <v>449</v>
      </c>
      <c r="I133" s="58" t="s">
        <v>42</v>
      </c>
      <c r="J133" s="59">
        <v>3.72</v>
      </c>
      <c r="K133" s="59">
        <v>3.24</v>
      </c>
      <c r="L133" s="67" t="s">
        <v>310</v>
      </c>
      <c r="M133" s="67" t="s">
        <v>310</v>
      </c>
      <c r="N133" s="70">
        <v>0.73</v>
      </c>
    </row>
    <row r="134" spans="1:14" ht="27">
      <c r="A134" s="73"/>
      <c r="B134" s="57" t="s">
        <v>80</v>
      </c>
      <c r="C134" s="58" t="s">
        <v>451</v>
      </c>
      <c r="D134" s="58">
        <v>1551301114</v>
      </c>
      <c r="E134" s="58" t="s">
        <v>31</v>
      </c>
      <c r="F134" s="58" t="s">
        <v>377</v>
      </c>
      <c r="G134" s="58" t="s">
        <v>85</v>
      </c>
      <c r="H134" s="58" t="s">
        <v>452</v>
      </c>
      <c r="I134" s="58" t="s">
        <v>42</v>
      </c>
      <c r="J134" s="59">
        <v>3.26</v>
      </c>
      <c r="K134" s="59">
        <v>2.8</v>
      </c>
      <c r="L134" s="67" t="s">
        <v>310</v>
      </c>
      <c r="M134" s="67" t="s">
        <v>310</v>
      </c>
      <c r="N134" s="70">
        <v>0.86</v>
      </c>
    </row>
    <row r="135" spans="1:14" ht="27">
      <c r="A135" s="73"/>
      <c r="B135" s="57"/>
      <c r="C135" s="58" t="s">
        <v>453</v>
      </c>
      <c r="D135" s="58">
        <v>1544304205</v>
      </c>
      <c r="E135" s="58" t="s">
        <v>31</v>
      </c>
      <c r="F135" s="58" t="s">
        <v>454</v>
      </c>
      <c r="G135" s="58" t="s">
        <v>85</v>
      </c>
      <c r="H135" s="58" t="s">
        <v>452</v>
      </c>
      <c r="I135" s="58" t="s">
        <v>42</v>
      </c>
      <c r="J135" s="59">
        <v>3.78</v>
      </c>
      <c r="K135" s="59">
        <v>2.83</v>
      </c>
      <c r="L135" s="67" t="s">
        <v>310</v>
      </c>
      <c r="M135" s="67" t="s">
        <v>310</v>
      </c>
      <c r="N135" s="70">
        <v>0.8</v>
      </c>
    </row>
    <row r="136" spans="1:14" ht="27">
      <c r="A136" s="73"/>
      <c r="B136" s="57" t="s">
        <v>455</v>
      </c>
      <c r="C136" s="58" t="s">
        <v>456</v>
      </c>
      <c r="D136" s="58">
        <v>1514304103</v>
      </c>
      <c r="E136" s="58" t="s">
        <v>31</v>
      </c>
      <c r="F136" s="58" t="s">
        <v>457</v>
      </c>
      <c r="G136" s="58" t="s">
        <v>458</v>
      </c>
      <c r="H136" s="58" t="s">
        <v>459</v>
      </c>
      <c r="I136" s="58" t="s">
        <v>42</v>
      </c>
      <c r="J136" s="59">
        <v>3.67</v>
      </c>
      <c r="K136" s="59">
        <v>3.07</v>
      </c>
      <c r="L136" s="67" t="s">
        <v>310</v>
      </c>
      <c r="M136" s="67" t="s">
        <v>310</v>
      </c>
      <c r="N136" s="70">
        <v>0.83</v>
      </c>
    </row>
    <row r="137" spans="1:14" ht="27">
      <c r="A137" s="73"/>
      <c r="B137" s="57"/>
      <c r="C137" s="58" t="s">
        <v>460</v>
      </c>
      <c r="D137" s="58">
        <v>1541302123</v>
      </c>
      <c r="E137" s="58" t="s">
        <v>31</v>
      </c>
      <c r="F137" s="58" t="s">
        <v>461</v>
      </c>
      <c r="G137" s="58" t="s">
        <v>458</v>
      </c>
      <c r="H137" s="58" t="s">
        <v>459</v>
      </c>
      <c r="I137" s="58" t="s">
        <v>42</v>
      </c>
      <c r="J137" s="59">
        <v>3.61</v>
      </c>
      <c r="K137" s="59">
        <v>3.6</v>
      </c>
      <c r="L137" s="67" t="s">
        <v>310</v>
      </c>
      <c r="M137" s="67" t="s">
        <v>310</v>
      </c>
      <c r="N137" s="70">
        <v>0.76</v>
      </c>
    </row>
    <row r="138" spans="1:14" ht="27">
      <c r="A138" s="73"/>
      <c r="B138" s="57" t="s">
        <v>385</v>
      </c>
      <c r="C138" s="58" t="s">
        <v>462</v>
      </c>
      <c r="D138" s="58">
        <v>1514304130</v>
      </c>
      <c r="E138" s="58" t="s">
        <v>44</v>
      </c>
      <c r="F138" s="58" t="s">
        <v>457</v>
      </c>
      <c r="G138" s="58" t="s">
        <v>387</v>
      </c>
      <c r="H138" s="58" t="s">
        <v>463</v>
      </c>
      <c r="I138" s="58" t="s">
        <v>42</v>
      </c>
      <c r="J138" s="59">
        <v>2.97</v>
      </c>
      <c r="K138" s="59">
        <v>2.87</v>
      </c>
      <c r="L138" s="67" t="s">
        <v>310</v>
      </c>
      <c r="M138" s="67" t="s">
        <v>305</v>
      </c>
      <c r="N138" s="70">
        <v>0.66</v>
      </c>
    </row>
    <row r="139" spans="1:14" ht="27">
      <c r="A139" s="73"/>
      <c r="B139" s="57"/>
      <c r="C139" s="58" t="s">
        <v>464</v>
      </c>
      <c r="D139" s="58">
        <v>1541304124</v>
      </c>
      <c r="E139" s="58" t="s">
        <v>31</v>
      </c>
      <c r="F139" s="58" t="s">
        <v>465</v>
      </c>
      <c r="G139" s="58" t="s">
        <v>458</v>
      </c>
      <c r="H139" s="58" t="s">
        <v>463</v>
      </c>
      <c r="I139" s="58" t="s">
        <v>42</v>
      </c>
      <c r="J139" s="59">
        <v>2.81</v>
      </c>
      <c r="K139" s="59">
        <v>2.64</v>
      </c>
      <c r="L139" s="67" t="s">
        <v>310</v>
      </c>
      <c r="M139" s="67" t="s">
        <v>305</v>
      </c>
      <c r="N139" s="70">
        <v>0.76</v>
      </c>
    </row>
  </sheetData>
  <mergeCells count="77">
    <mergeCell ref="A1:AA1"/>
    <mergeCell ref="A2:A3"/>
    <mergeCell ref="A4:A32"/>
    <mergeCell ref="A33:A49"/>
    <mergeCell ref="A50:A65"/>
    <mergeCell ref="A86:M86"/>
    <mergeCell ref="B15:C15"/>
    <mergeCell ref="A130:A139"/>
    <mergeCell ref="P2:W2"/>
    <mergeCell ref="A66:A83"/>
    <mergeCell ref="J87:K87"/>
    <mergeCell ref="Y2:Y3"/>
    <mergeCell ref="Z2:Z3"/>
    <mergeCell ref="AA2:AA3"/>
    <mergeCell ref="B88:B91"/>
    <mergeCell ref="B124:B126"/>
    <mergeCell ref="A104:A129"/>
    <mergeCell ref="B20:C20"/>
    <mergeCell ref="B138:B139"/>
    <mergeCell ref="B10:C13"/>
    <mergeCell ref="B127:B129"/>
    <mergeCell ref="B116:B117"/>
    <mergeCell ref="B16:C19"/>
    <mergeCell ref="B4:C9"/>
    <mergeCell ref="B132:B133"/>
    <mergeCell ref="B104:B107"/>
    <mergeCell ref="B121:B123"/>
    <mergeCell ref="B111:B112"/>
    <mergeCell ref="A88:A103"/>
    <mergeCell ref="B25:C25"/>
    <mergeCell ref="B21:C22"/>
    <mergeCell ref="B44:C46"/>
    <mergeCell ref="B23:C24"/>
    <mergeCell ref="B26:C28"/>
    <mergeCell ref="B48:C49"/>
    <mergeCell ref="B40:C41"/>
    <mergeCell ref="B36:C39"/>
    <mergeCell ref="B29:C30"/>
    <mergeCell ref="B60:C63"/>
    <mergeCell ref="B42:C43"/>
    <mergeCell ref="B53:C57"/>
    <mergeCell ref="B64:C65"/>
    <mergeCell ref="B31:C32"/>
    <mergeCell ref="B50:C52"/>
    <mergeCell ref="B33:C35"/>
    <mergeCell ref="B58:C59"/>
    <mergeCell ref="B66:C70"/>
    <mergeCell ref="B14:C14"/>
    <mergeCell ref="K2:K3"/>
    <mergeCell ref="B95:B97"/>
    <mergeCell ref="B134:B135"/>
    <mergeCell ref="B92:B94"/>
    <mergeCell ref="B130:B131"/>
    <mergeCell ref="B47:C47"/>
    <mergeCell ref="B108:B110"/>
    <mergeCell ref="B71:B74"/>
    <mergeCell ref="B113:B115"/>
    <mergeCell ref="C71:C73"/>
    <mergeCell ref="C75:C77"/>
    <mergeCell ref="C78:C80"/>
    <mergeCell ref="C81:C83"/>
    <mergeCell ref="B75:B83"/>
    <mergeCell ref="B118:B120"/>
    <mergeCell ref="D2:D3"/>
    <mergeCell ref="M2:M3"/>
    <mergeCell ref="J2:J3"/>
    <mergeCell ref="G2:G3"/>
    <mergeCell ref="N2:N3"/>
    <mergeCell ref="E2:E3"/>
    <mergeCell ref="L2:L3"/>
    <mergeCell ref="F2:F3"/>
    <mergeCell ref="H2:H3"/>
    <mergeCell ref="O2:O3"/>
    <mergeCell ref="B98:B103"/>
    <mergeCell ref="I2:I3"/>
    <mergeCell ref="B2:C3"/>
    <mergeCell ref="B136:B137"/>
  </mergeCells>
  <printOptions/>
  <pageMargins left="0.75" right="0.75" top="1" bottom="1" header="0.511805555555556" footer="0.511805555555556"/>
  <pageSetup fitToHeight="0" fitToWidth="0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/>
  <dcterms:created xsi:type="dcterms:W3CDTF">2016-10-20T09:50:00Z</dcterms:created>
  <dcterms:modified xsi:type="dcterms:W3CDTF">2016-10-23T06:06:23Z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